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25" tabRatio="500" activeTab="0"/>
  </bookViews>
  <sheets>
    <sheet name="Naslovna" sheetId="1" r:id="rId1"/>
    <sheet name="Račun prihoda" sheetId="2" r:id="rId2"/>
    <sheet name="Račun rashoda" sheetId="3" r:id="rId3"/>
    <sheet name="Račun zaduživanjafinanciranja" sheetId="4" r:id="rId4"/>
    <sheet name="Raspoloživa sredstva" sheetId="5" r:id="rId5"/>
    <sheet name="Funkcijska" sheetId="6" r:id="rId6"/>
    <sheet name="Prihodi po izvorima financiranj" sheetId="7" r:id="rId7"/>
    <sheet name="Rashodi po izvorima financiranj" sheetId="8" r:id="rId8"/>
    <sheet name="Organizacijska klasifikacija" sheetId="9" r:id="rId9"/>
    <sheet name="Programska" sheetId="10" r:id="rId10"/>
    <sheet name="Izvještaji" sheetId="11" r:id="rId11"/>
    <sheet name="Završni list" sheetId="12" r:id="rId12"/>
  </sheets>
  <definedNames/>
  <calcPr fullCalcOnLoad="1"/>
</workbook>
</file>

<file path=xl/sharedStrings.xml><?xml version="1.0" encoding="utf-8"?>
<sst xmlns="http://schemas.openxmlformats.org/spreadsheetml/2006/main" count="2435" uniqueCount="674">
  <si>
    <t xml:space="preserve"> Za razdoblje od 01.01.2022. do 31.12.2022.</t>
  </si>
  <si>
    <t>Ind.preth./
tek.god.</t>
  </si>
  <si>
    <t>Ostvareno 2021.</t>
  </si>
  <si>
    <t>Planirano izvorno</t>
  </si>
  <si>
    <t>Planirano tekuće</t>
  </si>
  <si>
    <t>Ostvareno</t>
  </si>
  <si>
    <t>Indeks</t>
  </si>
  <si>
    <t>(1)</t>
  </si>
  <si>
    <t xml:space="preserve">  (2)</t>
  </si>
  <si>
    <t xml:space="preserve">    (3)</t>
  </si>
  <si>
    <t xml:space="preserve">            (4)</t>
  </si>
  <si>
    <t xml:space="preserve">  (4/1)</t>
  </si>
  <si>
    <t>A. RAČUN PRIHODA I RASHODA</t>
  </si>
  <si>
    <t>1. Prihodi</t>
  </si>
  <si>
    <t>2. Prihodi od prodaje nefinancijske imovine</t>
  </si>
  <si>
    <t>3. Rashodi poslovanja</t>
  </si>
  <si>
    <t>4. Rashodi za nefinancijsku imovinu</t>
  </si>
  <si>
    <t>B. RAPOLOŽIVA SREDSTVA IZ PRETHODNIH GODINA</t>
  </si>
  <si>
    <t>C. RAČUN ZADUŽIVANJA I FINANCIRANJA</t>
  </si>
  <si>
    <t>6. Primici od financijske imovine i zaduživanja</t>
  </si>
  <si>
    <t>7. Izdaci za financijsku imovinu i otplate zajmova</t>
  </si>
  <si>
    <t>8. Neto zaduživanje</t>
  </si>
  <si>
    <t>Sveukupno prihodi:</t>
  </si>
  <si>
    <t>Izvor fin.</t>
  </si>
  <si>
    <t>Broj konta</t>
  </si>
  <si>
    <t>Vrsta prihoda</t>
  </si>
  <si>
    <t>(2)</t>
  </si>
  <si>
    <t xml:space="preserve">             (4)</t>
  </si>
  <si>
    <t xml:space="preserve">  (4/2)</t>
  </si>
  <si>
    <t>11,31,42,43,51,52,61</t>
  </si>
  <si>
    <t>6</t>
  </si>
  <si>
    <t>Prihodi poslovanja</t>
  </si>
  <si>
    <t xml:space="preserve">  </t>
  </si>
  <si>
    <t>11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</si>
  <si>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</si>
  <si>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</si>
  <si>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</si>
  <si>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</si>
  <si>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</si>
  <si>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</si>
  <si>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</si>
  <si>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</si>
  <si>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</si>
  <si>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</si>
  <si>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</si>
  <si>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>Porez i prirez na dohodak od kapitala</t>
  </si>
  <si>
    <t>6115</t>
  </si>
  <si>
    <t>Porez i prirez na dohodak po godišnjoj prijavi</t>
  </si>
  <si>
    <t>6116</t>
  </si>
  <si>
    <t>Porez i prirez na dohodak utvrđen u postupku nadzora za prethodne godine</t>
  </si>
  <si>
    <t>6117</t>
  </si>
  <si>
    <t>Povrat poreza i prireza na dohodak po godišnjoj prijavi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</si>
  <si>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</si>
  <si>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</si>
  <si>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</si>
  <si>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</si>
  <si>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</si>
  <si>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</si>
  <si>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</si>
  <si>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</si>
  <si>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6142</t>
  </si>
  <si>
    <t>Porez na promet</t>
  </si>
  <si>
    <t>11,51,52</t>
  </si>
  <si>
    <t>63</t>
  </si>
  <si>
    <t>Pomoći unutar općeg proračuna te institucija EU</t>
  </si>
  <si>
    <t>632</t>
  </si>
  <si>
    <t>Pomoći od međunarodnih organizacija te institucija i tijela EU</t>
  </si>
  <si>
    <t>6323</t>
  </si>
  <si>
    <t>Tekuće pomoći od institucija i tijela  EU</t>
  </si>
  <si>
    <t>633</t>
  </si>
  <si>
    <t>Pomoći iz proračuna</t>
  </si>
  <si>
    <t>6331</t>
  </si>
  <si>
    <t>Tekuće pomoći proračunu iz drugih proračuna</t>
  </si>
  <si>
    <t>6332</t>
  </si>
  <si>
    <t>Kapitalne pomoći proračunu iz drugih proračuna</t>
  </si>
  <si>
    <t>634</t>
  </si>
  <si>
    <t>Pomoći od izvanproračunskih korisnika</t>
  </si>
  <si>
    <t>6341</t>
  </si>
  <si>
    <t>Tekuće pomoći od izvanproračunskih korisnika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</si>
  <si>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</si>
  <si>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</si>
  <si>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</si>
  <si>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</si>
  <si>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638</t>
  </si>
  <si>
    <t>Pomoći iz državnog proračuna temeljem prijenosa sredstava EU</t>
  </si>
  <si>
    <t>6382</t>
  </si>
  <si>
    <t>Kapitalne pomoći iz državnog proračuna temeljem prijenosa sredstava EU</t>
  </si>
  <si>
    <t>11,42,43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</si>
  <si>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</si>
  <si>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</si>
  <si>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</si>
  <si>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</si>
  <si>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</si>
  <si>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</si>
  <si>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6413</t>
  </si>
  <si>
    <t>Kamate na oročena sredstva i depozite po viđenju</t>
  </si>
  <si>
    <t>6415</t>
  </si>
  <si>
    <t>Prihodi od pozitivnih tečajnih razlika i razlika zbog primjene valutne klauzule</t>
  </si>
  <si>
    <t>642</t>
  </si>
  <si>
    <t>Prihodi od nefinancijske imovine</t>
  </si>
  <si>
    <t>6422</t>
  </si>
  <si>
    <t>Prihodi od zakupa i iznajmljivanja imovine</t>
  </si>
  <si>
    <t>6423</t>
  </si>
  <si>
    <t>Naknada za korištenje nefinancijske imovine</t>
  </si>
  <si>
    <t>6429</t>
  </si>
  <si>
    <t>Ostali prihodi od nefinancijske imovine</t>
  </si>
  <si>
    <t>11,43</t>
  </si>
  <si>
    <t>65</t>
  </si>
  <si>
    <t>Prihodi od upravnih i administrativnih pristojbi, pristojbi po posebnim propisima i naknada</t>
  </si>
  <si>
    <t>651</t>
  </si>
  <si>
    <t>Upravne i administrativne pristojbe</t>
  </si>
  <si>
    <t>6512</t>
  </si>
  <si>
    <t>Županijske, gradske i općinske pristojbe i naknade</t>
  </si>
  <si>
    <t>6513</t>
  </si>
  <si>
    <t>Ostale upravne pristojbe i naknade</t>
  </si>
  <si>
    <t>6514</t>
  </si>
  <si>
    <t>Ostale pristojbe i naknade</t>
  </si>
  <si>
    <t>652</t>
  </si>
  <si>
    <t>Prihodi po posebnim propisima</t>
  </si>
  <si>
    <t>6522</t>
  </si>
  <si>
    <t>Prihodi vodnog gospodarstva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</si>
  <si>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</si>
  <si>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</si>
  <si>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</si>
  <si>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</si>
  <si>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</si>
  <si>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</si>
  <si>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</si>
  <si>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</si>
  <si>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11,31,61</t>
  </si>
  <si>
    <t>66</t>
  </si>
  <si>
    <t>Prihodi od prodaje grobnih mjesta te pruženih usluga ukopa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</si>
  <si>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</si>
  <si>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</si>
  <si>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</si>
  <si>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</si>
  <si>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</si>
  <si>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</si>
  <si>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</si>
  <si>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</si>
  <si>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</si>
  <si>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Tekuće donacije</t>
  </si>
  <si>
    <t>68</t>
  </si>
  <si>
    <t>Kazne, upravne mjere i ostali prihodi</t>
  </si>
  <si>
    <t>681</t>
  </si>
  <si>
    <t>Kazne i upravne mjere</t>
  </si>
  <si>
    <t>683</t>
  </si>
  <si>
    <t>Ostali prihodi</t>
  </si>
  <si>
    <t>6831</t>
  </si>
  <si>
    <t>11,71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</si>
  <si>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</si>
  <si>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</si>
  <si>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</si>
  <si>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</si>
  <si>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</si>
  <si>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</si>
  <si>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</si>
  <si>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</si>
  <si>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</si>
  <si>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</si>
  <si>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</si>
  <si>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</si>
  <si>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</si>
  <si>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</si>
  <si>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722</t>
  </si>
  <si>
    <t>Prihodi od prodaje postrojenja i opreme</t>
  </si>
  <si>
    <t>7223</t>
  </si>
  <si>
    <t>Oprema za održavanje i zaštitu</t>
  </si>
  <si>
    <t>Sveukupno rashodi:</t>
  </si>
  <si>
    <t>Vrsta rashoda i izdataka</t>
  </si>
  <si>
    <t>(3)</t>
  </si>
  <si>
    <t xml:space="preserve">           (4)</t>
  </si>
  <si>
    <t>3</t>
  </si>
  <si>
    <t>Rashodi poslovanja</t>
  </si>
  <si>
    <t>11,52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</si>
  <si>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</si>
  <si>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</si>
  <si>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</si>
  <si>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</si>
  <si>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</si>
  <si>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</si>
  <si>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</si>
  <si>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</si>
  <si>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</si>
  <si>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</si>
  <si>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</si>
  <si>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</si>
  <si>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</si>
  <si>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11,51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</si>
  <si>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</si>
  <si>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</si>
  <si>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</si>
  <si>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</si>
  <si>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</si>
  <si>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</si>
  <si>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</si>
  <si>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</si>
  <si>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</si>
  <si>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</si>
  <si>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</si>
  <si>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</si>
  <si>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</si>
  <si>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</si>
  <si>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</si>
  <si>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</si>
  <si>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</si>
  <si>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</si>
  <si>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</si>
  <si>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</si>
  <si>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</si>
  <si>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</si>
  <si>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</si>
  <si>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</si>
  <si>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</si>
  <si>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</si>
  <si>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</si>
  <si>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</si>
  <si>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</si>
  <si>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</si>
  <si>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</si>
  <si>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</si>
  <si>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</si>
  <si>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</si>
  <si>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</si>
  <si>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</si>
  <si>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</si>
  <si>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</si>
  <si>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</si>
  <si>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</si>
  <si>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</si>
  <si>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</si>
  <si>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</si>
  <si>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</si>
  <si>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</si>
  <si>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</si>
  <si>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</si>
  <si>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</si>
  <si>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</si>
  <si>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</si>
  <si>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</si>
  <si>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</si>
  <si>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</si>
  <si>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</si>
  <si>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</si>
  <si>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</si>
  <si>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</si>
  <si>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</si>
  <si>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</si>
  <si>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</si>
  <si>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</si>
  <si>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</si>
  <si>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</si>
  <si>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</si>
  <si>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</si>
  <si>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</si>
  <si>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</si>
  <si>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</si>
  <si>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</si>
  <si>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</si>
  <si>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</si>
  <si>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</si>
  <si>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</si>
  <si>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</si>
  <si>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</si>
  <si>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</si>
  <si>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</si>
  <si>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</si>
  <si>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</si>
  <si>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</si>
  <si>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11,43,52</t>
  </si>
  <si>
    <t>35</t>
  </si>
  <si>
    <t>Subvencije</t>
  </si>
  <si>
    <t>351</t>
  </si>
  <si>
    <t>Subvencije trgovačkim društvima u javnom sektoru</t>
  </si>
  <si>
    <t>3512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</si>
  <si>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</si>
  <si>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</si>
  <si>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</si>
  <si>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</si>
  <si>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3523</t>
  </si>
  <si>
    <t>Subvencije poljoprivrednicima i obrtnicima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</si>
  <si>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</si>
  <si>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</si>
  <si>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</si>
  <si>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</si>
  <si>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</si>
  <si>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</si>
  <si>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</si>
  <si>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</si>
  <si>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</si>
  <si>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</si>
  <si>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</si>
  <si>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</si>
  <si>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</si>
  <si>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</si>
  <si>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</si>
  <si>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</si>
  <si>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</si>
  <si>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</si>
  <si>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</si>
  <si>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</si>
  <si>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381</t>
  </si>
  <si>
    <t>3811</t>
  </si>
  <si>
    <t>Tekuće donacije u novcu</t>
  </si>
  <si>
    <t>3812</t>
  </si>
  <si>
    <t>Tekuće donacije u naravi</t>
  </si>
  <si>
    <t>4</t>
  </si>
  <si>
    <t>Rashodi za nabavu nefinancijske imovine</t>
  </si>
  <si>
    <t>11,51,511,52</t>
  </si>
  <si>
    <t>41</t>
  </si>
  <si>
    <t>Rashodi za nabavu neproizvedene dugotrajne imovine</t>
  </si>
  <si>
    <t>411</t>
  </si>
  <si>
    <t>Materijalna imovina - prirodna bogatstva</t>
  </si>
  <si>
    <t>4111</t>
  </si>
  <si>
    <t>42</t>
  </si>
  <si>
    <t>Rashodi za nabavu proizvedene dugotrajne imovine</t>
  </si>
  <si>
    <t>421</t>
  </si>
  <si>
    <t>Građevinski objekti</t>
  </si>
  <si>
    <t>4213</t>
  </si>
  <si>
    <t>Ceste, željeznice i ostali prometni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</si>
  <si>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</si>
  <si>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</si>
  <si>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</si>
  <si>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</si>
  <si>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</si>
  <si>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</si>
  <si>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426</t>
  </si>
  <si>
    <t>Nematerijalna proizvedena imovina</t>
  </si>
  <si>
    <t>4263</t>
  </si>
  <si>
    <t>Umjetnička, literarna i znanstvena djela</t>
  </si>
  <si>
    <t>11,51,52,81</t>
  </si>
  <si>
    <t>45</t>
  </si>
  <si>
    <t>Rashodi za dodatna ulaganja na nefinancijskoj imovini</t>
  </si>
  <si>
    <t>451</t>
  </si>
  <si>
    <t>Dodatna ulaganja na građevinskim objektima</t>
  </si>
  <si>
    <t>4511</t>
  </si>
  <si>
    <t>454</t>
  </si>
  <si>
    <t>Dodatna ulaganja za ostalu nefinancijsku imovinu</t>
  </si>
  <si>
    <t>4541</t>
  </si>
  <si>
    <t>Račun zaduživanja/financiranja</t>
  </si>
  <si>
    <t>5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</si>
  <si>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</si>
  <si>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</si>
  <si>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</si>
  <si>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</si>
  <si>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</si>
  <si>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</si>
  <si>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</si>
  <si>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547</t>
  </si>
  <si>
    <t>Otplata glavnice primljenih zajmova od drugih razina vlasti</t>
  </si>
  <si>
    <t>5471</t>
  </si>
  <si>
    <t>Otplata glavnice primljenih zajmova od državnog proračuna</t>
  </si>
  <si>
    <t>81</t>
  </si>
  <si>
    <t>8</t>
  </si>
  <si>
    <t>Primici od financijske imovine i zaduživanja</t>
  </si>
  <si>
    <t>84</t>
  </si>
  <si>
    <t>Primici od zaduživanja</t>
  </si>
  <si>
    <t>844</t>
  </si>
  <si>
    <t>Primljeni krediti i zajmovi od kreditnih i ostalih financijskih institucija izvan javnog sektora</t>
  </si>
  <si>
    <t>8443</t>
  </si>
  <si>
    <t>Primljeni krediti od tuzemnih kreditnih institucija izvan javnog sektora</t>
  </si>
  <si>
    <t>847</t>
  </si>
  <si>
    <t>Primljeni zajmovi od drugih razina vlasti</t>
  </si>
  <si>
    <t>8471</t>
  </si>
  <si>
    <t>Primljeni zajmovi od državnog proračuna</t>
  </si>
  <si>
    <t>B. RASPOLOŽIVA SREDSTVA IZ PRETHODNIH GODINA</t>
  </si>
  <si>
    <t>Pozicija</t>
  </si>
  <si>
    <t>Ostvareno 2021</t>
  </si>
  <si>
    <t>Planirano 2022.</t>
  </si>
  <si>
    <t>Ostvareno 2022.</t>
  </si>
  <si>
    <t>922</t>
  </si>
  <si>
    <t>manjak prihoda iz prethodnih godina</t>
  </si>
  <si>
    <t xml:space="preserve">Šifra izvora : </t>
  </si>
  <si>
    <t xml:space="preserve">11 Opći prihodi i primici </t>
  </si>
  <si>
    <t xml:space="preserve">31 Doprinosi </t>
  </si>
  <si>
    <t xml:space="preserve">42 Prihodi od spomeničke rente </t>
  </si>
  <si>
    <t xml:space="preserve">43 Ostali prihodi za posebne namjene </t>
  </si>
  <si>
    <t xml:space="preserve">51 Pomoći EU </t>
  </si>
  <si>
    <t xml:space="preserve">52 Ostale pomoći </t>
  </si>
  <si>
    <t xml:space="preserve">81 Namjenski primici od zaduživanja </t>
  </si>
  <si>
    <t>(4)</t>
  </si>
  <si>
    <t>(4/1)</t>
  </si>
  <si>
    <t>(4/3)</t>
  </si>
  <si>
    <t>Klasifikacija: 01, Opće javne usluge</t>
  </si>
  <si>
    <t>Klasifikacija: 011, Izvršna i zakonodavna tijela, financijski i fiskalni poslovi, vanjski poslovi</t>
  </si>
  <si>
    <t>Klasifikacija: 03, Javni red i sigurnost</t>
  </si>
  <si>
    <t>Klasifikacija: 032, Usluge protupožarne zaštite</t>
  </si>
  <si>
    <t>Klasifikacija: 035, Istraživanje i razvoj: Javni red i sigurnost</t>
  </si>
  <si>
    <t>Klasifikacija: 04, Ekonomski poslovi</t>
  </si>
  <si>
    <t>Klasifikacija: 041, Opći ekonomski, trgovački i poslovi vezani uz rad</t>
  </si>
  <si>
    <t>Klasifikacija: 042, Poljoprivreda, šumarstvo, ribarstvo i lov</t>
  </si>
  <si>
    <t>Klasifikacija: 045, Promet</t>
  </si>
  <si>
    <t>Klasifikacija: 05, Zaštita okoliša</t>
  </si>
  <si>
    <t>Klasifikacija: 056, Posl.i usl.zaštite okoliša</t>
  </si>
  <si>
    <t>Klasifikacija: 06, USLUGE UNAPREĐ. STANOVANJA I ZAJEDNICE</t>
  </si>
  <si>
    <t>Klasifikacija: 062, Razvoj zajednice</t>
  </si>
  <si>
    <t>Klasifikacija: 064, Ulična rasvjeta</t>
  </si>
  <si>
    <t>Klasifikacija: 066, Rashodi vezani uz stanovanje i kom. pogodnosti koji nisu drugdje svrstani</t>
  </si>
  <si>
    <t>Klasifikacija: 08, REKREACIJA, KULTURA I RELIGIJA</t>
  </si>
  <si>
    <t>Klasifikacija: 081, Službe rekreacije i športa</t>
  </si>
  <si>
    <t>Klasifikacija: 082, Službe kulture</t>
  </si>
  <si>
    <t>Klasifikacija: 086, Za rekreac.,kult.i religiju-nisu drugdje</t>
  </si>
  <si>
    <t>Klasifikacija: 09, Obrazovanje</t>
  </si>
  <si>
    <t>Klasifikacija: 091, Predškolsko i osnovno obrazovanje</t>
  </si>
  <si>
    <t>Klasifikacija: 092, Srednjoškolsko obrazovanje</t>
  </si>
  <si>
    <t>Klasifikacija: 10, Socijalna zaštita</t>
  </si>
  <si>
    <t>Klasifikacija: 101, Bolest i invaliditet</t>
  </si>
  <si>
    <t>Klasifikacija: 104, Obitelj i djeca</t>
  </si>
  <si>
    <t>Klasifikacija: 106, Stanovanje</t>
  </si>
  <si>
    <t>Klasifikacija: 109, Aktiv.socijalne zaštite-nisu drugdje</t>
  </si>
  <si>
    <t xml:space="preserve">  (4/3)</t>
  </si>
  <si>
    <t>Opći prihodi i primici</t>
  </si>
  <si>
    <t>Vlastiti prihodi</t>
  </si>
  <si>
    <t>Prihodi od spomeničke rente</t>
  </si>
  <si>
    <t>43</t>
  </si>
  <si>
    <t>Ostali prihodi za posebne namjene</t>
  </si>
  <si>
    <t>51</t>
  </si>
  <si>
    <t>Pomoći EU</t>
  </si>
  <si>
    <t>52</t>
  </si>
  <si>
    <t>Ostale pomoći</t>
  </si>
  <si>
    <t>Donacije</t>
  </si>
  <si>
    <t>Namjenski primici od zaduživanja</t>
  </si>
  <si>
    <t>Naziv izvora financiranja</t>
  </si>
  <si>
    <t>511</t>
  </si>
  <si>
    <t>Pomoći EU predfinanciranje Opći prihodi i primici</t>
  </si>
  <si>
    <t xml:space="preserve">            (3)</t>
  </si>
  <si>
    <t xml:space="preserve">  (3/2)</t>
  </si>
  <si>
    <t>Razdjel: 001, OPĆINSKO VIJEĆE I NAČELNIK</t>
  </si>
  <si>
    <t>Glava: 01, OPĆINSKO VIJEĆE I NAČELNIK</t>
  </si>
  <si>
    <t>Razdjel: 002, JEDINSTVENI UPRAVNI ODJEL</t>
  </si>
  <si>
    <t>Glava: 01, JEDINSTVENI UPRAVNI ODJEL</t>
  </si>
  <si>
    <t>Glava: 02, PREDŠKOLSKI ODGOJ I OSNOVNO OBRAZOVANJE</t>
  </si>
  <si>
    <t>Korisnik: 44071, DJEČJI VRTIĆ "JAGLAC"</t>
  </si>
  <si>
    <t>UKUPNO:</t>
  </si>
  <si>
    <t>Ukupno rashodi/izdaci:</t>
  </si>
  <si>
    <t>Klasifikacija</t>
  </si>
  <si>
    <t>Program: 1000, Predstavničko i izvršno tijelo</t>
  </si>
  <si>
    <t>Aktivnost: A100001, Redovan rad izvršnog tijela</t>
  </si>
  <si>
    <t>Izvor financiranja: 11, Opći prihodi i primici</t>
  </si>
  <si>
    <t>0111</t>
  </si>
  <si>
    <t>Aktivnost: A100002, Potpora radu političkih stranaka</t>
  </si>
  <si>
    <t>Aktivnost: A100003, Redovan rad predstavničkog tijela</t>
  </si>
  <si>
    <t>Aktivnost: A100005, Rally Kumrovec</t>
  </si>
  <si>
    <t>0860</t>
  </si>
  <si>
    <t>Aktivnost: A100006, Susret na mostu</t>
  </si>
  <si>
    <t>Aktivnost: A100007, Dan mladosti</t>
  </si>
  <si>
    <t>Aktivnost: A100008, Eko,etno,fletno i Bučnica fest</t>
  </si>
  <si>
    <t>Izvor financiranja: 52, Ostale pomoći</t>
  </si>
  <si>
    <t>Aktivnost: A100009, Advent u Kumrovcu</t>
  </si>
  <si>
    <t>Aktivnost: A100010, Proračunska zaliha</t>
  </si>
  <si>
    <t>0112</t>
  </si>
  <si>
    <t>Aktivnost: A100011, Radne akcije</t>
  </si>
  <si>
    <t>Program: 1001, Javna uprava i administracija</t>
  </si>
  <si>
    <t>Aktivnost: A100001, Redovita djelatnost Jedinstvenog upravnog odjela</t>
  </si>
  <si>
    <t>Aktivnost: A100006, Javni radovi</t>
  </si>
  <si>
    <t>Aktivnost: A100007, Zajam, kratkoročni kredit i ostali rashodi polovanja</t>
  </si>
  <si>
    <t>011,0112</t>
  </si>
  <si>
    <t>Izvor financiranja: 81, Namjenski primici od zaduživanja</t>
  </si>
  <si>
    <t>Aktivnost: A100008, Izmjena i dopuna Prostornog plana</t>
  </si>
  <si>
    <t>Program: 1002, Organiziranje i provođenje zaštite i spašavanja</t>
  </si>
  <si>
    <t>Aktivnost: A100001, Djelatnost JVP, DVD i sustav zaštite i spašavanja</t>
  </si>
  <si>
    <t>0320,0350,0620</t>
  </si>
  <si>
    <t>0350,0620</t>
  </si>
  <si>
    <t>0350</t>
  </si>
  <si>
    <t>0320</t>
  </si>
  <si>
    <t>Program: 1003, Jačanje gospodarstva</t>
  </si>
  <si>
    <t>Aktivnost: A100001, Poticanje malogpoduzetništva</t>
  </si>
  <si>
    <t>0411</t>
  </si>
  <si>
    <t>Aktivnost: A100002, Poticanje poljoprivredne djelatnosti</t>
  </si>
  <si>
    <t>0421</t>
  </si>
  <si>
    <t>Program: 1004, Održavanje komunalne infrastrukture</t>
  </si>
  <si>
    <t>Aktivnost: A100001, Održavanje i uređivanje javnih površina</t>
  </si>
  <si>
    <t>Izvor financiranja: 43, Ostali prihodi za posebne namjene</t>
  </si>
  <si>
    <t>Aktivnost: A100002, Održavanje i potrošnja javne rasvjete</t>
  </si>
  <si>
    <t>0112,0640</t>
  </si>
  <si>
    <t>0640</t>
  </si>
  <si>
    <t>Aktivnost: A100003, Redovno održavanje cesta</t>
  </si>
  <si>
    <t>0451</t>
  </si>
  <si>
    <t>Aktivnost: A100004, Internet pokrivenost WIFI4EU</t>
  </si>
  <si>
    <t>0660</t>
  </si>
  <si>
    <t>Aktivnost: A100006, Izrada projekata da dodatna ulaganja</t>
  </si>
  <si>
    <t>Aktivnost: A100007, Održavanje i uređivanje groblja</t>
  </si>
  <si>
    <t>Izvor financiranja: 31, Vlastiti prihodi</t>
  </si>
  <si>
    <t>Aktivnost: A100008, Uređenje dječjeg igrališta- Kumrovec</t>
  </si>
  <si>
    <t>0630,0911</t>
  </si>
  <si>
    <t>0911</t>
  </si>
  <si>
    <t>Izvor financiranja: 61, Donacije</t>
  </si>
  <si>
    <t>Aktivnost: A100010, Sanacija klizišta-projekt FSEU.2022.MINGOR.02.018</t>
  </si>
  <si>
    <t>Izvor financiranja: 51, Pomoći EU</t>
  </si>
  <si>
    <t>Aktivnost: A100011, Vraćanje u ispravno radno stanje infrastrukture nerazvrstanih cesta</t>
  </si>
  <si>
    <t>Tekući projekt: T100003, Vlastiti pogon</t>
  </si>
  <si>
    <t>Program: 1005, Izgradnja objekata komunalne infrastrukture</t>
  </si>
  <si>
    <t>Aktivnost: A100001, Otplata kredita za cestovnu infrastrukturu</t>
  </si>
  <si>
    <t>Aktivnost: A100004, Javni WC Kumrovec</t>
  </si>
  <si>
    <t>0620</t>
  </si>
  <si>
    <t>Tekući projekt: T100001, Izgradnja objekata javne rasvjete- Podizanje en.učinkovitosti moder.i nadogradnjom LED rasvjete</t>
  </si>
  <si>
    <t>Program: 1006, Zaštita okoliša</t>
  </si>
  <si>
    <t>Aktivnost: A100001, Ekološka renta, deratizacija</t>
  </si>
  <si>
    <t>0560</t>
  </si>
  <si>
    <t>Aktivnost: A100002, Higijeničarska služba</t>
  </si>
  <si>
    <t>Program: 1008, Osnovno, srednjoškolsko i visoko obrazovanje</t>
  </si>
  <si>
    <t>Aktivnost: A100001, Sufinanciranje dodatnih programa</t>
  </si>
  <si>
    <t>0911,0912,1090</t>
  </si>
  <si>
    <t>0912</t>
  </si>
  <si>
    <t>0911,0912</t>
  </si>
  <si>
    <t>0912,1090</t>
  </si>
  <si>
    <t>Aktivnost: A100004, Stipendije učenicima i studentima</t>
  </si>
  <si>
    <t>1090</t>
  </si>
  <si>
    <t>Aktivnost: A100005, Sufinanciranje prijevoza učenika srednjih škola</t>
  </si>
  <si>
    <t>Aktivnost: A100007, Sufinanciranje prijevoza djece s poteškoćama u razvoju i darovite djece</t>
  </si>
  <si>
    <t>0911,0922</t>
  </si>
  <si>
    <t>Program: 1009, Poticanje razvoja turizma i kulture</t>
  </si>
  <si>
    <t>Aktivnost: A100001, Djelatnost Turističke zajednice</t>
  </si>
  <si>
    <t>0820</t>
  </si>
  <si>
    <t>Aktivnost: A100002, Djelatnost kulturno-umjetničkih društava</t>
  </si>
  <si>
    <t>Aktivnost: A100003, Djelatnost Gradske knjižnice klanjec</t>
  </si>
  <si>
    <t>Aktivnost: A100005, Promicanje Kumrovca</t>
  </si>
  <si>
    <t>Program: 1010, Program socijalne skrbi i novčane pomoći</t>
  </si>
  <si>
    <t>Aktivnost: A100001, Pomoći u novcu obiteljima i pojedincima</t>
  </si>
  <si>
    <t>1012,1090</t>
  </si>
  <si>
    <t>Aktivnost: A100002, Pomoći u troškovima stanovanja</t>
  </si>
  <si>
    <t>1060</t>
  </si>
  <si>
    <t>Aktivnost: A100003, Humanitarna djelatnost Crvenog križa</t>
  </si>
  <si>
    <t>1012</t>
  </si>
  <si>
    <t>Aktivnost: A100004, Mjera za mlade obitelji</t>
  </si>
  <si>
    <t>1040</t>
  </si>
  <si>
    <t>Aktivnost: A100005, Potpore za novorođenu djecu</t>
  </si>
  <si>
    <t>Program: 1011, Upravljanje imovinom</t>
  </si>
  <si>
    <t>Aktivnost: A100001, Održavanje zgrada, opreme i vozila</t>
  </si>
  <si>
    <t>Aktivnost: A100003, Izrada projekata za dodatna ulaganja na općinskim zgradama</t>
  </si>
  <si>
    <t>Aktivnost: A100004, Vatrodojava Dječji vrtić Jaglac</t>
  </si>
  <si>
    <t>Kapitalni projekt: K100001, Građenje javne zelene površine- Uređenje parka Kumrovec II faza kod CZP</t>
  </si>
  <si>
    <t>062</t>
  </si>
  <si>
    <t>Tekući projekt: T100001, Dodatna ulaganja na općinskim zgradam</t>
  </si>
  <si>
    <t>062,0620,106</t>
  </si>
  <si>
    <t>062,106</t>
  </si>
  <si>
    <t>Izvor financiranja: 511, Pomoći EU predfinanciranje Opći prihodi i primici</t>
  </si>
  <si>
    <t>062,0620</t>
  </si>
  <si>
    <t>Program: 1012, Razvoj sporta i rekreacije</t>
  </si>
  <si>
    <t>Aktivnost: A100001, Održavanje stadiona Razvor</t>
  </si>
  <si>
    <t>0810</t>
  </si>
  <si>
    <t>Aktivnost: A100002, Uređenje Park Šuma Dubrava</t>
  </si>
  <si>
    <t>Program: 1007, Program predškolskog odogoja</t>
  </si>
  <si>
    <t>Aktivnost: A100001, Redovan rad vrtića</t>
  </si>
  <si>
    <t>Aktivnost: A100002, Mala škola</t>
  </si>
  <si>
    <t>Aktivnost: A100003, Nabava opreme</t>
  </si>
  <si>
    <t>Aktivnost: A100005, Mjera HZZO - pripravnik</t>
  </si>
  <si>
    <t>REPUBLIKA HRVATSKA</t>
  </si>
  <si>
    <t>KRAPINSKO-ZAGORSKA ŽUPANIJA</t>
  </si>
  <si>
    <t xml:space="preserve">OPĆINA KUMROVEC  </t>
  </si>
  <si>
    <t>Općinsko vijeće</t>
  </si>
  <si>
    <t>I IZVJEŠTAJ O IZVRŠENJU OPĆEG DIJELA PRORAČUNA</t>
  </si>
  <si>
    <t>Članak 1.</t>
  </si>
  <si>
    <t>GODIŠNJI IZVJEŠTAJ O IZVRŠENJU PRORAČUNA OPĆINE KUMROVEC ZA 2022 GODINU</t>
  </si>
  <si>
    <t>za razdoblje 01.01.2022. do 31.12.2022</t>
  </si>
  <si>
    <t>Godišnji izvještaj o izvršenju Proračuna Općine Kumrovec za 2022 godinu ( u daljnjem tekstu Proračun) sastoji se od :</t>
  </si>
  <si>
    <t>PRIHODI UKUPNO</t>
  </si>
  <si>
    <t>Temeljem članka 89 Zakona o proračunu (nn 144/2021), te  članka 32. Statuta Općine Kumrovec i Statutarne odluke o I i II izmjenama i dopunama Statuta Općine Kumrovec  ("Službeni glasnik Krapinsko-zagorske županije br.12/2018, 9/2020, 13/2021)</t>
  </si>
  <si>
    <t>KLASA :400-04/23-01/01</t>
  </si>
  <si>
    <t>URBROJ:2140-19-01</t>
  </si>
  <si>
    <t>RASHODI UKUPNO</t>
  </si>
  <si>
    <t>5. Razlika - manjak / višak</t>
  </si>
  <si>
    <t xml:space="preserve"> višak/manjak  prihoda iz prethodne godine</t>
  </si>
  <si>
    <t>VIŠAK/MANJAK+NETO FINANCIRANJE+RASPOLOŽIVA SREDSTVA IZ PRETHODNIH GODINA</t>
  </si>
  <si>
    <t>Članak 2.</t>
  </si>
  <si>
    <t>RAČUN PRIHODA I RASHODA</t>
  </si>
  <si>
    <t xml:space="preserve"> Prihodi  po ekonomskoj klasifikaciji</t>
  </si>
  <si>
    <t>Izvršenje prihoda i rashoda, te primitaka i izdataka utvrđuje se u Računu prihoda i rashoda i Računu financiranja u godišnjem izvještaju o izvršenju 
Proračuna Općine Kumrovec za 2022 g.</t>
  </si>
  <si>
    <t>Rrashodi prema ekonomskoj klasifikaciji</t>
  </si>
  <si>
    <t>Legenda:</t>
  </si>
  <si>
    <t>Rashodi po funkcijskoj klasifikaciji</t>
  </si>
  <si>
    <t xml:space="preserve"> Za razdoblje od 01.01.2022. do31.12.2022.</t>
  </si>
  <si>
    <t xml:space="preserve">Prihodi prema izvorima financiranja </t>
  </si>
  <si>
    <t>1, Opći prihodi i primici</t>
  </si>
  <si>
    <t>3, Vlastiti prihodi</t>
  </si>
  <si>
    <t>4, Prihodi za posebne namjene</t>
  </si>
  <si>
    <t>5, Pomoći</t>
  </si>
  <si>
    <t>6, Donacije</t>
  </si>
  <si>
    <t>8, Namjenski primici</t>
  </si>
  <si>
    <t>Izvor finan.</t>
  </si>
  <si>
    <t>6,Donacije</t>
  </si>
  <si>
    <t xml:space="preserve">Rashodi prema izvorima financiranja </t>
  </si>
  <si>
    <t>II IZVJEŠTAJ O IZVRŠENJU POSEBNOG DIJELA PRORAČUNA</t>
  </si>
  <si>
    <t xml:space="preserve">Izvršenje po organizacijskoj klasifikaciji </t>
  </si>
  <si>
    <t xml:space="preserve">  (3/1)</t>
  </si>
  <si>
    <t xml:space="preserve">Rashodi/izdaci po programskoj klasifikacij </t>
  </si>
  <si>
    <t>III IZVJEŠTAJ O ZADUŽIVANJU NA DOMAĆEM I STRANOM TRŽIŠTU NOVACA I KAPITALA</t>
  </si>
  <si>
    <t>U razdoblju od 01.01.2022. do 31.12.2022. godine zaduženje na domaćem i stranom tržištu kapitala Općine Kumrovec iznosi kako slijedi :</t>
  </si>
  <si>
    <t>1  : HRVATSKA BANKA ZA OBNOVU I RAZVOJ</t>
  </si>
  <si>
    <t>Dobivena je suglasnost za zaduženje od Ministarstva financija Klasa: 403-02/18-01/53, Urbroj: 513-05-06-18-3 od 14.11.2018. godine za zaduženje kod 
Hrvatske banke za obnovu i razvitak u iznosu od 3.489.114,08 kuna na rok otplate od osam godina uključujući jednu godinu počeka, u 28 jednakih tromjesečnih rata.
Sredstva će se koristiti za financiranje kapitalnog projekta Rekonstrukcija prometnice Lončarov put – Donji Škrnik.</t>
  </si>
  <si>
    <t>Dana 19.12.2018. godine sklopljen je ugovor o kreditu sa Hrvatskom bankom za obnovu i razvitak .</t>
  </si>
  <si>
    <t>U 2019 godini iskorišteni iznos glavnice iznosio je 2,070.821,97 kn, u 2020 1.389.101,25 kn, odnosno ukupno : 3,459.923,22 kn.</t>
  </si>
  <si>
    <t xml:space="preserve">Izdaci po primljenim kreditu i zajmu u kunama </t>
  </si>
  <si>
    <t>r.br.</t>
  </si>
  <si>
    <t>Vrsta kredita i 
zajma</t>
  </si>
  <si>
    <t>Naziv pravne
 osobe</t>
  </si>
  <si>
    <t>Ugovoreni  
iznos</t>
  </si>
  <si>
    <t>Iskorišteni 
Iznos  glavnice</t>
  </si>
  <si>
    <t>Stanje kredita
 i zajma na 01.01.2021.</t>
  </si>
  <si>
    <t>Otplata glavnice 
u tekućoj godini</t>
  </si>
  <si>
    <t>Primljeni krediti
 i zajmovi u tekućoj godini</t>
  </si>
  <si>
    <t>Stanje kredita 
i zajma 31.12.</t>
  </si>
  <si>
    <t>Datum primanja
 kredita i zajma</t>
  </si>
  <si>
    <t>Datum dospjeća 
kredita i zajma</t>
  </si>
  <si>
    <t>1.</t>
  </si>
  <si>
    <t>Dugoročni kredit</t>
  </si>
  <si>
    <t>Hrvatska banka za obnovu i razvitak</t>
  </si>
  <si>
    <t>3,459.923,22</t>
  </si>
  <si>
    <t>Sukc.poč 21.08.19.</t>
  </si>
  <si>
    <t>31.03.2029.</t>
  </si>
  <si>
    <t>UKUPNO</t>
  </si>
  <si>
    <t>Izdaci po dospjelim kamatama na kredit i zajam u kunama</t>
  </si>
  <si>
    <t>Red. broj</t>
  </si>
  <si>
    <t>Kamate</t>
  </si>
  <si>
    <t>Opis</t>
  </si>
  <si>
    <t>Iznos ugovorene kamate</t>
  </si>
  <si>
    <t>Iznos otplaćenih kamata na 01.01.2022.</t>
  </si>
  <si>
    <t>Stanje 01.01.2021.</t>
  </si>
  <si>
    <t>Kamate dospjele u tekućoj godini</t>
  </si>
  <si>
    <t>Kamate plaćene u tekućoj godini</t>
  </si>
  <si>
    <t>Stanje 31.12.2022.</t>
  </si>
  <si>
    <t>Kamate po primljenim kreditima i zajmovima</t>
  </si>
  <si>
    <t>Kamate po dugoročnom kreditu</t>
  </si>
  <si>
    <t>2. MINISTARSTVO FINANCIJA</t>
  </si>
  <si>
    <t xml:space="preserve">Zbog ekonomskih posljedica uzrokovanih pandemijom koronavirusa COVID-19 i ekonomskih mjera Vlade republike Hrvatske usmjerenih davanju poticaja za zadržavanje radnih mjesta
 i rješavanju problema nelikvidnosti onima čija je poslovna aktivnost smanjena uslijed epidemije, jedinicama lokalne i područne samouprave koje su se suočile s nesrazmjerom između dinamike priljeva sredstava i dospijeća obveza, omogućene su mjere pomoći usmjerene na poboljšanje likvidnosti i učinkovitije upravljanje proračunskim sredstvima. </t>
  </si>
  <si>
    <t>Dana 09.04.2020. godine ministar financija donosi Naputak o načinu isplate beskamatnog zajma jedinicama lokalne i područne samouprave, Hrvatskom zavodu za mirovinsko osiguranje
 i Hrvatskom zavodu za zdravstveno osiguranje klasa :015-01/20-01/7, urbroj 513-05-06-20-1.</t>
  </si>
  <si>
    <t>Dana 15.05.2020. godine općina Kumrovec podnijela je Zahtjev za beskamatni zajam iz državnog proračuna Ministarstvu financija.</t>
  </si>
  <si>
    <t>1. srpnja 2021. stupio je na snagu i Naputak o  izmjenama i dopunama Naputka o načinu uplaćivanja prihoda proračuna, obveznih doprinosa te prihoda za financiranje drugih javnih potreba
 u 2021. godini (Narodne novine, br. 73/21) kojim je utvrđeno kako nedostajuća sredstva za izvršenje povrata po godišnjem obračunu za 2020. namirena na teret računa državnog proračuna jedinice lokalne i područne (regionalne) samouprave vraćaju od 1. kolovoza do 31. prosinca 2021, odnosno u četiri rate u 2022 godini temeljem Naputka o izmjeni i dopuni Naputka o načinu isplate beskamatnog zajma jedinicama lokalne i područne (regionalne) samouprave, Hrvatskom zavodu za mirovinsko osiguranje i Hrvatskom zavodu za zdravstveno osiguranje</t>
  </si>
  <si>
    <t>Izdaci po primljenim kreditu i zajmu u kunama</t>
  </si>
  <si>
    <t>Stanje kredita
 i zajma na 01.01.2022.</t>
  </si>
  <si>
    <t>Stanje kredita 
i zajma 31.12.2022.</t>
  </si>
  <si>
    <t>Kratkoročni 
zajam</t>
  </si>
  <si>
    <t>Ministarstvo 
financija</t>
  </si>
  <si>
    <t>Sukc.poč 
05.06.20.</t>
  </si>
  <si>
    <t>3. HRVATSKA POŠTANSKA BANKA</t>
  </si>
  <si>
    <t>Zbog premošćivanja jaza između prihoda i rashoda sklopljen je Ugovor o kratkoročnom zaduženju sa Hrvatskom poštanskom bankom d.d.  : 023-05/21-02/19, urbroj 2135-05/21-03/01</t>
  </si>
  <si>
    <t>kratkoročni kredit</t>
  </si>
  <si>
    <t>Hrvatska poštanska banka</t>
  </si>
  <si>
    <t>1,000.000,00</t>
  </si>
  <si>
    <t>Sukc.poč 02.09.2021</t>
  </si>
  <si>
    <t>Iznos otplaćenih kamata na 01.01.2021.</t>
  </si>
  <si>
    <t>Stanje 01.01.2022.</t>
  </si>
  <si>
    <t>Stanje 30.1062022.</t>
  </si>
  <si>
    <t>Kamate po kratkoročnom kreditu</t>
  </si>
  <si>
    <t xml:space="preserve">IV IZVJEŠTAJ O KORIŠTENJU PRORAČUNSKE ZALIHE </t>
  </si>
  <si>
    <t>Kako tijekom godine izvanredne okolnosti mogu dovesti do nastanka dodatnih obaveza, u Proračunu je, u skladu sa člankom 56. Zakona o proračunu potrebno planirati iznos sredstava 
za nepredviđene namjene za koje u proračunu nisu osigurana sredstva ili za namjene za koje se tijekom godine pokaže da za njih nisu utvrđena dovoljna sredstva jer ih pri planiranju proračuna nije bilo moguće predvidjeti.</t>
  </si>
  <si>
    <t>Odlukom o izvršavanju proračuna za 2022 godinu, članak 5 planirana je proračunska zaliha u iznosu od 30.000,00 kuna.</t>
  </si>
  <si>
    <t>Temeljem odluka općinskog načelnika iz proračunske zalihe u razdoblju 01.01.2022. -30.06.2022. godine  koristila su se sredstva proračunske zalihe :</t>
  </si>
  <si>
    <t xml:space="preserve">10.000,00 KN PO podmirenje troškova </t>
  </si>
  <si>
    <t xml:space="preserve">10.000,00 KN podmirenje troškova sanacije uslijed elementarne nepogode  </t>
  </si>
  <si>
    <t>V IZVJEŠTAJ O DANIM JAMSTVIMA I PLAĆANJIMA PO PROTESTIRANIM JAMSTVIMA</t>
  </si>
  <si>
    <t>U izvještajnom razdoblju Općina Kumrovec nije davala jamstva. Općina Kumrovec nema iskazanih aktivnih jamstava u svojim poslovnim knjigama.</t>
  </si>
  <si>
    <t xml:space="preserve">VI IZVJEŠTAJ O DANIM ZAJMOVIMA I POTAŽIVANJIMA  PO DANIM ZAJMOVIMA </t>
  </si>
  <si>
    <t>U izvještajnom razdoblju Općina Kumrovec nije davala zajmove. Općina Kumrovec nema iskazanih potraživanja po danim jamstvima.</t>
  </si>
  <si>
    <t>VII IZVJEŠTAJ O STANJU POTAŽIVANJA I DOSPJELIH OBVEZA TE STANJU POTENCIJALNIH OBVEZA PO OSNOVI SUDSKIH SPOROVA</t>
  </si>
  <si>
    <t>STANJE NENAPLAĆENIH POTRAŽIVANJA NA DAN 31.12.2022.</t>
  </si>
  <si>
    <t>OPĆINA KUMROVEC</t>
  </si>
  <si>
    <t>4,041.940,58 kn</t>
  </si>
  <si>
    <t>DJEČJI VRTIĆ JAGLAC</t>
  </si>
  <si>
    <t>4,089.480,42 kn</t>
  </si>
  <si>
    <t>STANJE NEPODMIRENIH DOSPJELIH OBVEZA NA DAN 31.12.2022.</t>
  </si>
  <si>
    <t xml:space="preserve">UKUPNO </t>
  </si>
  <si>
    <t>POTENCIJALNE OBVEZE PO SUDSKIM SPOROVIMA NA DAN 31.12.2022.</t>
  </si>
  <si>
    <t xml:space="preserve">DJEČJI VRTIĆ JAGLAC   </t>
  </si>
  <si>
    <t>VIII IZVJEŠTAJ O KORIŠTENJU SREDSTAVA FONDOVA EUROPSKE UNIJE</t>
  </si>
  <si>
    <t xml:space="preserve">Temeljem Ugovora o dodjeli bespovratnih financijskih sredstava za operacije koje se financiraju iz fonda solidarnosti Europske unije za operaciju </t>
  </si>
  <si>
    <t>Sanacija klizišta u općini Kumrovec u izvještajnom razdoblju Općina Kumrovec je  iskoristila iznos od 832.440,12 kn</t>
  </si>
  <si>
    <t>Članak 3.</t>
  </si>
  <si>
    <t>Predsjednik Općinskog vijeća</t>
  </si>
  <si>
    <t>Općine Kumrovec</t>
  </si>
  <si>
    <t>Tomislav Škvorc</t>
  </si>
  <si>
    <t>Ovaj Godišnji izvještaj o izvršenju Proračuna Općine Kumrovec za 2022 godinu za razdoblje 01.01.2022.-31.12.2022. stupa na snagu osmi dan 
od dana objave u "Službenom glasniku Krapinsko-zagorske županije" i na internet stranici Općine Kumrovec.</t>
  </si>
  <si>
    <t>Kumrovec, 16.03.2023.</t>
  </si>
  <si>
    <t>Općinsko vijeće Općine Kumrovec na  11. radnoj sjednici godine donijelo je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</si>
</sst>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[$%-41A]* "/>
    <numFmt numFmtId="165" formatCode="0.00[$%-41A]* "/>
    <numFmt numFmtId="166" formatCode="#,##0.000"/>
    <numFmt numFmtId="167" formatCode="#,##0.0000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rgb="FFFFFF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85858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rgb="FF8B8B8B"/>
        <bgColor indexed="64"/>
      </patternFill>
    </fill>
    <fill>
      <patternFill patternType="solid">
        <fgColor rgb="FFA3A3A3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ABABAB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1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 wrapText="1" readingOrder="1"/>
    </xf>
    <xf numFmtId="4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 readingOrder="1"/>
    </xf>
    <xf numFmtId="0" fontId="1" fillId="0" borderId="0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justify" vertical="center"/>
    </xf>
    <xf numFmtId="0" fontId="53" fillId="33" borderId="0" xfId="0" applyFont="1" applyFill="1" applyAlignment="1">
      <alignment horizontal="justify" vertic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right" vertical="top" wrapText="1" readingOrder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 wrapText="1" readingOrder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top"/>
    </xf>
    <xf numFmtId="4" fontId="7" fillId="0" borderId="0" xfId="0" applyNumberFormat="1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 readingOrder="1"/>
    </xf>
    <xf numFmtId="0" fontId="8" fillId="0" borderId="0" xfId="0" applyFont="1" applyAlignment="1">
      <alignment horizontal="left" vertical="center" wrapText="1" readingOrder="1"/>
    </xf>
    <xf numFmtId="4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 wrapText="1" readingOrder="1"/>
    </xf>
    <xf numFmtId="4" fontId="8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horizontal="left" vertical="center" wrapText="1" readingOrder="1"/>
    </xf>
    <xf numFmtId="4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 readingOrder="1"/>
    </xf>
    <xf numFmtId="164" fontId="7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33" borderId="0" xfId="0" applyFont="1" applyFill="1" applyAlignment="1">
      <alignment vertical="top"/>
    </xf>
    <xf numFmtId="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33" borderId="0" xfId="0" applyFont="1" applyFill="1" applyAlignment="1">
      <alignment horizontal="left" vertical="top" wrapText="1" readingOrder="1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left" vertical="top" wrapText="1"/>
    </xf>
    <xf numFmtId="4" fontId="8" fillId="33" borderId="0" xfId="0" applyNumberFormat="1" applyFont="1" applyFill="1" applyAlignment="1">
      <alignment horizontal="right" vertical="top"/>
    </xf>
    <xf numFmtId="0" fontId="8" fillId="33" borderId="0" xfId="0" applyFont="1" applyFill="1" applyAlignment="1">
      <alignment horizontal="right" vertical="top"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left" vertical="top" wrapText="1" readingOrder="1"/>
    </xf>
    <xf numFmtId="4" fontId="7" fillId="33" borderId="0" xfId="0" applyNumberFormat="1" applyFont="1" applyFill="1" applyAlignment="1">
      <alignment horizontal="right" vertical="top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 readingOrder="1"/>
    </xf>
    <xf numFmtId="4" fontId="8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33" borderId="0" xfId="0" applyFont="1" applyFill="1" applyAlignment="1">
      <alignment horizontal="right" vertical="top" wrapText="1" readingOrder="1"/>
    </xf>
    <xf numFmtId="0" fontId="7" fillId="33" borderId="0" xfId="0" applyFont="1" applyFill="1" applyAlignment="1">
      <alignment vertical="top" wrapText="1" readingOrder="1"/>
    </xf>
    <xf numFmtId="0" fontId="7" fillId="33" borderId="0" xfId="0" applyFont="1" applyFill="1" applyAlignment="1">
      <alignment horizontal="center" vertical="top" wrapText="1" readingOrder="1"/>
    </xf>
    <xf numFmtId="0" fontId="9" fillId="0" borderId="0" xfId="0" applyFont="1" applyAlignment="1">
      <alignment vertical="top"/>
    </xf>
    <xf numFmtId="0" fontId="3" fillId="33" borderId="0" xfId="0" applyFont="1" applyFill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4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53" fillId="33" borderId="0" xfId="0" applyFont="1" applyFill="1" applyAlignment="1">
      <alignment vertical="top"/>
    </xf>
    <xf numFmtId="0" fontId="53" fillId="33" borderId="0" xfId="0" applyFont="1" applyFill="1" applyAlignment="1">
      <alignment vertical="top" wrapText="1" readingOrder="1"/>
    </xf>
    <xf numFmtId="0" fontId="53" fillId="33" borderId="0" xfId="0" applyFont="1" applyFill="1" applyAlignment="1">
      <alignment horizontal="right" vertical="top" wrapText="1" readingOrder="1"/>
    </xf>
    <xf numFmtId="0" fontId="53" fillId="33" borderId="0" xfId="0" applyFont="1" applyFill="1" applyAlignment="1">
      <alignment horizontal="center" vertical="top" wrapText="1" readingOrder="1"/>
    </xf>
    <xf numFmtId="4" fontId="52" fillId="34" borderId="0" xfId="0" applyNumberFormat="1" applyFont="1" applyFill="1" applyAlignment="1">
      <alignment horizontal="right" vertical="top"/>
    </xf>
    <xf numFmtId="0" fontId="53" fillId="34" borderId="0" xfId="0" applyFont="1" applyFill="1" applyAlignment="1">
      <alignment vertical="top"/>
    </xf>
    <xf numFmtId="4" fontId="52" fillId="33" borderId="0" xfId="0" applyNumberFormat="1" applyFont="1" applyFill="1" applyAlignment="1">
      <alignment horizontal="right" vertical="top"/>
    </xf>
    <xf numFmtId="3" fontId="53" fillId="33" borderId="0" xfId="0" applyNumberFormat="1" applyFont="1" applyFill="1" applyAlignment="1">
      <alignment horizontal="right" vertical="top"/>
    </xf>
    <xf numFmtId="0" fontId="52" fillId="33" borderId="0" xfId="0" applyFont="1" applyFill="1" applyAlignment="1">
      <alignment vertical="top"/>
    </xf>
    <xf numFmtId="0" fontId="52" fillId="34" borderId="0" xfId="0" applyFont="1" applyFill="1" applyAlignment="1">
      <alignment vertical="top"/>
    </xf>
    <xf numFmtId="4" fontId="53" fillId="34" borderId="0" xfId="0" applyNumberFormat="1" applyFont="1" applyFill="1" applyAlignment="1">
      <alignment horizontal="right" vertical="top"/>
    </xf>
    <xf numFmtId="4" fontId="53" fillId="33" borderId="0" xfId="0" applyNumberFormat="1" applyFont="1" applyFill="1" applyAlignment="1">
      <alignment horizontal="right" vertical="top"/>
    </xf>
    <xf numFmtId="0" fontId="53" fillId="33" borderId="0" xfId="0" applyFont="1" applyFill="1" applyAlignment="1">
      <alignment horizontal="left" vertical="top"/>
    </xf>
    <xf numFmtId="0" fontId="55" fillId="0" borderId="0" xfId="0" applyFont="1" applyAlignment="1">
      <alignment horizontal="left" vertical="top" wrapText="1" readingOrder="1"/>
    </xf>
    <xf numFmtId="4" fontId="55" fillId="0" borderId="0" xfId="0" applyNumberFormat="1" applyFont="1" applyAlignment="1">
      <alignment horizontal="right" vertical="top"/>
    </xf>
    <xf numFmtId="0" fontId="56" fillId="0" borderId="0" xfId="0" applyFont="1" applyAlignment="1">
      <alignment horizontal="left" vertical="top" wrapText="1" readingOrder="1"/>
    </xf>
    <xf numFmtId="0" fontId="56" fillId="0" borderId="0" xfId="0" applyFont="1" applyAlignment="1">
      <alignment vertical="top" wrapText="1" readingOrder="1"/>
    </xf>
    <xf numFmtId="0" fontId="56" fillId="0" borderId="0" xfId="0" applyFont="1" applyAlignment="1">
      <alignment horizontal="right" vertical="top" wrapText="1" readingOrder="1"/>
    </xf>
    <xf numFmtId="0" fontId="56" fillId="0" borderId="0" xfId="0" applyFont="1" applyAlignment="1">
      <alignment horizontal="center" vertical="top" wrapText="1" readingOrder="1"/>
    </xf>
    <xf numFmtId="4" fontId="57" fillId="35" borderId="0" xfId="0" applyNumberFormat="1" applyFont="1" applyFill="1" applyAlignment="1">
      <alignment horizontal="right" vertical="top"/>
    </xf>
    <xf numFmtId="0" fontId="7" fillId="35" borderId="0" xfId="0" applyFont="1" applyFill="1" applyAlignment="1">
      <alignment vertical="top"/>
    </xf>
    <xf numFmtId="4" fontId="57" fillId="36" borderId="0" xfId="0" applyNumberFormat="1" applyFont="1" applyFill="1" applyAlignment="1">
      <alignment horizontal="right" vertical="top"/>
    </xf>
    <xf numFmtId="0" fontId="7" fillId="36" borderId="0" xfId="0" applyFont="1" applyFill="1" applyAlignment="1">
      <alignment vertical="top"/>
    </xf>
    <xf numFmtId="0" fontId="7" fillId="37" borderId="0" xfId="0" applyFont="1" applyFill="1" applyAlignment="1">
      <alignment vertical="top"/>
    </xf>
    <xf numFmtId="4" fontId="57" fillId="37" borderId="0" xfId="0" applyNumberFormat="1" applyFont="1" applyFill="1" applyAlignment="1">
      <alignment horizontal="right" vertical="top"/>
    </xf>
    <xf numFmtId="4" fontId="55" fillId="38" borderId="0" xfId="0" applyNumberFormat="1" applyFont="1" applyFill="1" applyAlignment="1">
      <alignment horizontal="right" vertical="top"/>
    </xf>
    <xf numFmtId="0" fontId="7" fillId="38" borderId="0" xfId="0" applyFont="1" applyFill="1" applyAlignment="1">
      <alignment vertical="top"/>
    </xf>
    <xf numFmtId="4" fontId="56" fillId="0" borderId="0" xfId="0" applyNumberFormat="1" applyFont="1" applyAlignment="1">
      <alignment horizontal="right" vertical="top"/>
    </xf>
    <xf numFmtId="0" fontId="7" fillId="39" borderId="0" xfId="0" applyFont="1" applyFill="1" applyAlignment="1">
      <alignment vertical="top"/>
    </xf>
    <xf numFmtId="0" fontId="56" fillId="39" borderId="0" xfId="0" applyFont="1" applyFill="1" applyAlignment="1">
      <alignment horizontal="left" vertical="top"/>
    </xf>
    <xf numFmtId="0" fontId="56" fillId="39" borderId="0" xfId="0" applyFont="1" applyFill="1" applyAlignment="1">
      <alignment horizontal="left" vertical="top" wrapText="1"/>
    </xf>
    <xf numFmtId="0" fontId="56" fillId="39" borderId="0" xfId="0" applyFont="1" applyFill="1" applyAlignment="1">
      <alignment horizontal="center" vertical="top" wrapText="1"/>
    </xf>
    <xf numFmtId="4" fontId="56" fillId="39" borderId="0" xfId="0" applyNumberFormat="1" applyFont="1" applyFill="1" applyAlignment="1">
      <alignment horizontal="right" vertical="top"/>
    </xf>
    <xf numFmtId="0" fontId="56" fillId="39" borderId="0" xfId="0" applyFont="1" applyFill="1" applyAlignment="1">
      <alignment horizontal="right" vertical="top"/>
    </xf>
    <xf numFmtId="0" fontId="56" fillId="0" borderId="0" xfId="0" applyFont="1" applyAlignment="1">
      <alignment horizontal="left" vertical="top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horizontal="right" vertical="top"/>
    </xf>
    <xf numFmtId="0" fontId="56" fillId="39" borderId="0" xfId="0" applyFont="1" applyFill="1" applyAlignment="1">
      <alignment horizontal="center" vertical="top" wrapText="1" readingOrder="1"/>
    </xf>
    <xf numFmtId="4" fontId="55" fillId="40" borderId="0" xfId="0" applyNumberFormat="1" applyFont="1" applyFill="1" applyAlignment="1">
      <alignment horizontal="right" vertical="top"/>
    </xf>
    <xf numFmtId="0" fontId="7" fillId="40" borderId="0" xfId="0" applyFont="1" applyFill="1" applyAlignment="1">
      <alignment vertical="top"/>
    </xf>
    <xf numFmtId="3" fontId="56" fillId="0" borderId="0" xfId="0" applyNumberFormat="1" applyFont="1" applyAlignment="1">
      <alignment horizontal="right" vertical="top"/>
    </xf>
    <xf numFmtId="0" fontId="56" fillId="33" borderId="0" xfId="0" applyFont="1" applyFill="1" applyAlignment="1">
      <alignment vertical="top" wrapText="1" readingOrder="1"/>
    </xf>
    <xf numFmtId="0" fontId="7" fillId="34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14" fontId="3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14" fontId="4" fillId="0" borderId="10" xfId="0" applyNumberFormat="1" applyFont="1" applyBorder="1" applyAlignment="1">
      <alignment vertical="top"/>
    </xf>
    <xf numFmtId="17" fontId="3" fillId="0" borderId="0" xfId="0" applyNumberFormat="1" applyFont="1" applyAlignment="1">
      <alignment vertical="top"/>
    </xf>
    <xf numFmtId="0" fontId="58" fillId="0" borderId="0" xfId="0" applyFont="1" applyAlignment="1">
      <alignment vertical="top"/>
    </xf>
    <xf numFmtId="8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8" fontId="3" fillId="0" borderId="0" xfId="0" applyNumberFormat="1" applyFont="1" applyAlignment="1">
      <alignment vertical="top"/>
    </xf>
    <xf numFmtId="8" fontId="4" fillId="0" borderId="0" xfId="0" applyNumberFormat="1" applyFont="1" applyAlignment="1">
      <alignment vertical="top"/>
    </xf>
    <xf numFmtId="0" fontId="59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8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center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left" vertical="top" wrapText="1" readingOrder="1"/>
    </xf>
    <xf numFmtId="2" fontId="8" fillId="0" borderId="0" xfId="0" applyNumberFormat="1" applyFont="1" applyAlignment="1">
      <alignment horizontal="left" vertical="top" wrapText="1" readingOrder="1"/>
    </xf>
    <xf numFmtId="0" fontId="54" fillId="0" borderId="0" xfId="0" applyFont="1" applyAlignment="1">
      <alignment horizontal="left" vertical="top"/>
    </xf>
    <xf numFmtId="0" fontId="53" fillId="34" borderId="0" xfId="0" applyFont="1" applyFill="1" applyAlignment="1">
      <alignment horizontal="left" vertical="top" wrapText="1"/>
    </xf>
    <xf numFmtId="0" fontId="53" fillId="33" borderId="0" xfId="0" applyFont="1" applyFill="1" applyAlignment="1">
      <alignment horizontal="left" vertical="top"/>
    </xf>
    <xf numFmtId="0" fontId="52" fillId="33" borderId="0" xfId="0" applyFont="1" applyFill="1" applyAlignment="1">
      <alignment horizontal="left" vertical="top" wrapText="1" readingOrder="1"/>
    </xf>
    <xf numFmtId="0" fontId="52" fillId="34" borderId="0" xfId="0" applyFont="1" applyFill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56" fillId="38" borderId="0" xfId="0" applyFont="1" applyFill="1" applyAlignment="1">
      <alignment horizontal="left" vertical="top" wrapText="1"/>
    </xf>
    <xf numFmtId="0" fontId="60" fillId="37" borderId="0" xfId="0" applyFont="1" applyFill="1" applyAlignment="1">
      <alignment horizontal="left" vertical="top" wrapText="1"/>
    </xf>
    <xf numFmtId="0" fontId="56" fillId="40" borderId="0" xfId="0" applyFont="1" applyFill="1" applyAlignment="1">
      <alignment horizontal="left" vertical="top" wrapText="1"/>
    </xf>
    <xf numFmtId="0" fontId="56" fillId="39" borderId="0" xfId="0" applyFont="1" applyFill="1" applyAlignment="1">
      <alignment horizontal="left" vertical="top" wrapText="1"/>
    </xf>
    <xf numFmtId="0" fontId="60" fillId="36" borderId="0" xfId="0" applyFont="1" applyFill="1" applyAlignment="1">
      <alignment horizontal="left" vertical="top" wrapText="1"/>
    </xf>
    <xf numFmtId="4" fontId="56" fillId="0" borderId="0" xfId="0" applyNumberFormat="1" applyFont="1" applyAlignment="1">
      <alignment horizontal="right" vertical="top"/>
    </xf>
    <xf numFmtId="0" fontId="56" fillId="38" borderId="0" xfId="0" applyFont="1" applyFill="1" applyAlignment="1">
      <alignment horizontal="left" vertical="top" wrapText="1" readingOrder="1"/>
    </xf>
    <xf numFmtId="0" fontId="56" fillId="0" borderId="0" xfId="0" applyFont="1" applyAlignment="1">
      <alignment horizontal="left" vertical="top" wrapText="1" readingOrder="1"/>
    </xf>
    <xf numFmtId="0" fontId="60" fillId="35" borderId="0" xfId="0" applyFont="1" applyFill="1" applyAlignment="1">
      <alignment horizontal="left" vertical="top" wrapText="1"/>
    </xf>
    <xf numFmtId="0" fontId="56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3"/>
  <sheetViews>
    <sheetView showGridLines="0" tabSelected="1" zoomScalePageLayoutView="0" workbookViewId="0" topLeftCell="A1">
      <selection activeCell="A13" sqref="A13:F13"/>
    </sheetView>
  </sheetViews>
  <sheetFormatPr defaultColWidth="15.7109375" defaultRowHeight="12.75"/>
  <cols>
    <col min="1" max="1" width="45.140625" style="1" customWidth="1"/>
    <col min="2" max="5" width="15.7109375" style="1" customWidth="1"/>
    <col min="6" max="7" width="12.28125" style="2" customWidth="1"/>
    <col min="8" max="16384" width="15.7109375" style="1" customWidth="1"/>
  </cols>
  <sheetData>
    <row r="1" spans="1:7" ht="54" customHeight="1">
      <c r="A1" s="21"/>
      <c r="B1" s="21"/>
      <c r="C1" s="21"/>
      <c r="D1" s="21"/>
      <c r="E1" s="21"/>
      <c r="F1" s="42"/>
      <c r="G1" s="42"/>
    </row>
    <row r="2" spans="1:7" ht="12.75">
      <c r="A2" s="23" t="s">
        <v>547</v>
      </c>
      <c r="B2" s="21"/>
      <c r="C2" s="21"/>
      <c r="D2" s="21"/>
      <c r="E2" s="22"/>
      <c r="F2" s="42"/>
      <c r="G2" s="42"/>
    </row>
    <row r="3" spans="1:7" ht="12.75">
      <c r="A3" s="23" t="s">
        <v>548</v>
      </c>
      <c r="B3" s="21"/>
      <c r="C3" s="21"/>
      <c r="D3" s="21"/>
      <c r="E3" s="22"/>
      <c r="F3" s="42"/>
      <c r="G3" s="42"/>
    </row>
    <row r="4" spans="1:7" ht="12.75">
      <c r="A4" s="24" t="s">
        <v>549</v>
      </c>
      <c r="B4" s="21"/>
      <c r="C4" s="21"/>
      <c r="D4" s="21"/>
      <c r="E4" s="22"/>
      <c r="F4" s="42"/>
      <c r="G4" s="42"/>
    </row>
    <row r="5" spans="1:7" ht="12.75">
      <c r="A5" s="24" t="s">
        <v>550</v>
      </c>
      <c r="B5" s="21"/>
      <c r="C5" s="21"/>
      <c r="D5" s="21"/>
      <c r="E5" s="22"/>
      <c r="F5" s="42"/>
      <c r="G5" s="42"/>
    </row>
    <row r="6" spans="1:7" ht="12.75">
      <c r="A6" s="25" t="s">
        <v>558</v>
      </c>
      <c r="B6" s="21"/>
      <c r="C6" s="21"/>
      <c r="D6" s="21"/>
      <c r="E6" s="22"/>
      <c r="F6" s="42"/>
      <c r="G6" s="42"/>
    </row>
    <row r="7" spans="1:7" ht="12.75">
      <c r="A7" s="25" t="s">
        <v>559</v>
      </c>
      <c r="B7" s="21"/>
      <c r="C7" s="21"/>
      <c r="D7" s="21"/>
      <c r="E7" s="22"/>
      <c r="F7" s="42"/>
      <c r="G7" s="42"/>
    </row>
    <row r="8" spans="1:7" ht="12.75">
      <c r="A8" s="25" t="s">
        <v>672</v>
      </c>
      <c r="B8" s="21"/>
      <c r="C8" s="21"/>
      <c r="D8" s="21"/>
      <c r="E8" s="22"/>
      <c r="F8" s="42"/>
      <c r="G8" s="42"/>
    </row>
    <row r="9" spans="1:7" ht="12.75">
      <c r="A9" s="25"/>
      <c r="B9" s="21"/>
      <c r="C9" s="21"/>
      <c r="D9" s="21"/>
      <c r="E9" s="22"/>
      <c r="F9" s="42"/>
      <c r="G9" s="42"/>
    </row>
    <row r="10" spans="1:7" ht="24.75" customHeight="1">
      <c r="A10" s="148" t="s">
        <v>557</v>
      </c>
      <c r="B10" s="148"/>
      <c r="C10" s="148"/>
      <c r="D10" s="148"/>
      <c r="E10" s="148"/>
      <c r="F10" s="148"/>
      <c r="G10" s="42"/>
    </row>
    <row r="11" spans="1:7" ht="14.25" customHeight="1">
      <c r="A11" s="149" t="s">
        <v>673</v>
      </c>
      <c r="B11" s="149"/>
      <c r="C11" s="149"/>
      <c r="D11" s="149"/>
      <c r="E11" s="149"/>
      <c r="F11" s="149"/>
      <c r="G11" s="42"/>
    </row>
    <row r="12" spans="1:7" ht="27.75" customHeight="1">
      <c r="A12" s="150" t="s">
        <v>553</v>
      </c>
      <c r="B12" s="150"/>
      <c r="C12" s="150"/>
      <c r="D12" s="150"/>
      <c r="E12" s="150"/>
      <c r="F12" s="150"/>
      <c r="G12" s="150"/>
    </row>
    <row r="13" spans="1:7" ht="12.75">
      <c r="A13" s="151" t="s">
        <v>554</v>
      </c>
      <c r="B13" s="151"/>
      <c r="C13" s="151"/>
      <c r="D13" s="151"/>
      <c r="E13" s="151"/>
      <c r="F13" s="151"/>
      <c r="G13" s="43"/>
    </row>
    <row r="14" spans="1:7" ht="12.75">
      <c r="A14" s="26" t="s">
        <v>551</v>
      </c>
      <c r="B14" s="21"/>
      <c r="C14" s="21"/>
      <c r="D14" s="21"/>
      <c r="E14" s="21"/>
      <c r="F14" s="42"/>
      <c r="G14" s="42"/>
    </row>
    <row r="15" spans="1:7" ht="12.75">
      <c r="A15" s="21" t="s">
        <v>552</v>
      </c>
      <c r="B15" s="21"/>
      <c r="C15" s="21"/>
      <c r="D15" s="21"/>
      <c r="E15" s="21"/>
      <c r="F15" s="42"/>
      <c r="G15" s="42"/>
    </row>
    <row r="16" spans="1:7" ht="12.75">
      <c r="A16" s="21" t="s">
        <v>555</v>
      </c>
      <c r="B16" s="21"/>
      <c r="C16" s="21"/>
      <c r="D16" s="21"/>
      <c r="E16" s="21"/>
      <c r="F16" s="44"/>
      <c r="G16" s="42"/>
    </row>
    <row r="17" spans="2:7" s="28" customFormat="1" ht="24">
      <c r="B17" s="29" t="s">
        <v>2</v>
      </c>
      <c r="C17" s="30" t="s">
        <v>3</v>
      </c>
      <c r="D17" s="30" t="s">
        <v>4</v>
      </c>
      <c r="E17" s="30" t="s">
        <v>5</v>
      </c>
      <c r="F17" s="31" t="s">
        <v>1</v>
      </c>
      <c r="G17" s="31" t="s">
        <v>6</v>
      </c>
    </row>
    <row r="18" spans="2:7" s="32" customFormat="1" ht="12">
      <c r="B18" s="31" t="s">
        <v>7</v>
      </c>
      <c r="C18" s="31" t="s">
        <v>8</v>
      </c>
      <c r="D18" s="31" t="s">
        <v>9</v>
      </c>
      <c r="E18" s="31" t="s">
        <v>10</v>
      </c>
      <c r="F18" s="31" t="s">
        <v>11</v>
      </c>
      <c r="G18" s="31" t="s">
        <v>410</v>
      </c>
    </row>
    <row r="19" spans="1:7" s="28" customFormat="1" ht="12">
      <c r="A19" s="35" t="s">
        <v>12</v>
      </c>
      <c r="F19" s="32"/>
      <c r="G19" s="32"/>
    </row>
    <row r="20" spans="1:7" s="28" customFormat="1" ht="12">
      <c r="A20" s="31" t="s">
        <v>13</v>
      </c>
      <c r="B20" s="33">
        <v>5784798.02</v>
      </c>
      <c r="C20" s="33">
        <v>7664410.05</v>
      </c>
      <c r="D20" s="33">
        <v>7664410.05</v>
      </c>
      <c r="E20" s="33">
        <v>6357513.18</v>
      </c>
      <c r="F20" s="45">
        <v>109.9</v>
      </c>
      <c r="G20" s="34">
        <v>82.94850012624259</v>
      </c>
    </row>
    <row r="21" spans="1:7" s="28" customFormat="1" ht="12">
      <c r="A21" s="31" t="s">
        <v>14</v>
      </c>
      <c r="B21" s="33">
        <v>17659.63</v>
      </c>
      <c r="C21" s="33">
        <v>4800</v>
      </c>
      <c r="D21" s="33">
        <v>4800</v>
      </c>
      <c r="E21" s="33">
        <v>27998.47</v>
      </c>
      <c r="F21" s="45">
        <v>158.55</v>
      </c>
      <c r="G21" s="34">
        <v>583.3014583333335</v>
      </c>
    </row>
    <row r="22" spans="1:7" s="28" customFormat="1" ht="12">
      <c r="A22" s="36" t="s">
        <v>556</v>
      </c>
      <c r="B22" s="37">
        <f>SUM(B20:B21)</f>
        <v>5802457.649999999</v>
      </c>
      <c r="C22" s="37">
        <f>SUM(C20:C21)</f>
        <v>7669210.05</v>
      </c>
      <c r="D22" s="37">
        <f>SUM(D20:D21)</f>
        <v>7669210.05</v>
      </c>
      <c r="E22" s="37">
        <f>SUM(E20:E21)</f>
        <v>6385511.649999999</v>
      </c>
      <c r="F22" s="45"/>
      <c r="G22" s="34"/>
    </row>
    <row r="23" spans="1:7" s="28" customFormat="1" ht="12">
      <c r="A23" s="31" t="s">
        <v>15</v>
      </c>
      <c r="B23" s="33">
        <v>5930315.12</v>
      </c>
      <c r="C23" s="33">
        <v>6380087</v>
      </c>
      <c r="D23" s="33">
        <v>6380087</v>
      </c>
      <c r="E23" s="33">
        <v>5481169.21</v>
      </c>
      <c r="F23" s="45">
        <v>92.43</v>
      </c>
      <c r="G23" s="34">
        <v>85.91057159565378</v>
      </c>
    </row>
    <row r="24" spans="1:7" s="28" customFormat="1" ht="12">
      <c r="A24" s="31" t="s">
        <v>16</v>
      </c>
      <c r="B24" s="33">
        <v>977195.32</v>
      </c>
      <c r="C24" s="33">
        <v>629725</v>
      </c>
      <c r="D24" s="33">
        <v>629725</v>
      </c>
      <c r="E24" s="33">
        <v>326522.63</v>
      </c>
      <c r="F24" s="45">
        <v>33.41</v>
      </c>
      <c r="G24" s="34">
        <v>51.85162253364564</v>
      </c>
    </row>
    <row r="25" spans="1:7" s="28" customFormat="1" ht="12">
      <c r="A25" s="38" t="s">
        <v>560</v>
      </c>
      <c r="B25" s="39">
        <f>SUM(B23:B24)</f>
        <v>6907510.44</v>
      </c>
      <c r="C25" s="39">
        <f>SUM(C23:C24)</f>
        <v>7009812</v>
      </c>
      <c r="D25" s="39">
        <f>SUM(D23:D24)</f>
        <v>7009812</v>
      </c>
      <c r="E25" s="39">
        <f>SUM(E23:E24)</f>
        <v>5807691.84</v>
      </c>
      <c r="F25" s="45"/>
      <c r="G25" s="34"/>
    </row>
    <row r="26" spans="1:7" s="28" customFormat="1" ht="12">
      <c r="A26" s="31" t="s">
        <v>561</v>
      </c>
      <c r="B26" s="33">
        <v>-1105052.79</v>
      </c>
      <c r="C26" s="33">
        <v>659398.05</v>
      </c>
      <c r="D26" s="33">
        <v>659398.05</v>
      </c>
      <c r="E26" s="33">
        <v>577819.81</v>
      </c>
      <c r="F26" s="45">
        <v>-52.29</v>
      </c>
      <c r="G26" s="34">
        <v>87.62837712365088</v>
      </c>
    </row>
    <row r="27" spans="1:7" s="28" customFormat="1" ht="12">
      <c r="A27" s="38" t="s">
        <v>17</v>
      </c>
      <c r="F27" s="32"/>
      <c r="G27" s="32"/>
    </row>
    <row r="28" spans="1:7" s="28" customFormat="1" ht="12">
      <c r="A28" s="31" t="s">
        <v>562</v>
      </c>
      <c r="B28" s="33">
        <v>-22052.98</v>
      </c>
      <c r="C28" s="33">
        <v>-264698.05</v>
      </c>
      <c r="D28" s="33">
        <v>-264698.05</v>
      </c>
      <c r="E28" s="33">
        <v>-302664.5</v>
      </c>
      <c r="F28" s="45">
        <v>0</v>
      </c>
      <c r="G28" s="34">
        <v>114.34330551358427</v>
      </c>
    </row>
    <row r="29" spans="1:7" s="28" customFormat="1" ht="12">
      <c r="A29" s="38" t="s">
        <v>18</v>
      </c>
      <c r="F29" s="32"/>
      <c r="G29" s="32"/>
    </row>
    <row r="30" spans="1:7" s="28" customFormat="1" ht="12">
      <c r="A30" s="31" t="s">
        <v>19</v>
      </c>
      <c r="B30" s="33">
        <v>864650.51</v>
      </c>
      <c r="C30" s="33">
        <v>695300</v>
      </c>
      <c r="D30" s="33">
        <v>695300</v>
      </c>
      <c r="E30" s="33">
        <v>190956</v>
      </c>
      <c r="F30" s="45">
        <v>22.08</v>
      </c>
      <c r="G30" s="34">
        <v>27.46382856321012</v>
      </c>
    </row>
    <row r="31" spans="1:7" s="28" customFormat="1" ht="12">
      <c r="A31" s="31" t="s">
        <v>20</v>
      </c>
      <c r="B31" s="33">
        <v>2242.47</v>
      </c>
      <c r="C31" s="33">
        <v>1090000</v>
      </c>
      <c r="D31" s="33">
        <v>1090000</v>
      </c>
      <c r="E31" s="33">
        <v>1091286.54</v>
      </c>
      <c r="F31" s="45">
        <v>48664.49</v>
      </c>
      <c r="G31" s="34">
        <v>100.11803119266055</v>
      </c>
    </row>
    <row r="32" spans="1:7" s="28" customFormat="1" ht="12">
      <c r="A32" s="38" t="s">
        <v>21</v>
      </c>
      <c r="B32" s="39">
        <v>862408.04</v>
      </c>
      <c r="C32" s="39">
        <v>-394700</v>
      </c>
      <c r="D32" s="39">
        <v>-394700</v>
      </c>
      <c r="E32" s="39">
        <v>-900330.54</v>
      </c>
      <c r="F32" s="45">
        <v>-104.4</v>
      </c>
      <c r="G32" s="34">
        <v>228.1050266024829</v>
      </c>
    </row>
    <row r="33" spans="1:7" s="28" customFormat="1" ht="24">
      <c r="A33" s="40" t="s">
        <v>563</v>
      </c>
      <c r="B33" s="41">
        <v>-264697.73</v>
      </c>
      <c r="C33" s="41">
        <v>0</v>
      </c>
      <c r="D33" s="41">
        <v>0</v>
      </c>
      <c r="E33" s="41">
        <v>-625175.23</v>
      </c>
      <c r="F33" s="45">
        <v>132.91</v>
      </c>
      <c r="G33" s="34">
        <v>0</v>
      </c>
    </row>
  </sheetData>
  <sheetProtection/>
  <mergeCells count="4">
    <mergeCell ref="A10:F10"/>
    <mergeCell ref="A11:F11"/>
    <mergeCell ref="A12:G12"/>
    <mergeCell ref="A13:F13"/>
  </mergeCells>
  <printOptions/>
  <pageMargins left="0.39375" right="0.39375" top="0.39375" bottom="0.39375" header="0" footer="0"/>
  <pageSetup fitToHeight="0" fitToWidth="0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Y623"/>
  <sheetViews>
    <sheetView zoomScalePageLayoutView="0" workbookViewId="0" topLeftCell="A385">
      <selection activeCell="N19" sqref="N19"/>
    </sheetView>
  </sheetViews>
  <sheetFormatPr defaultColWidth="15.7109375" defaultRowHeight="12.75"/>
  <cols>
    <col min="1" max="1" width="2.7109375" style="21" customWidth="1"/>
    <col min="2" max="2" width="3.8515625" style="21" customWidth="1"/>
    <col min="3" max="3" width="8.00390625" style="21" customWidth="1"/>
    <col min="4" max="4" width="42.140625" style="21" customWidth="1"/>
    <col min="5" max="5" width="12.28125" style="21" customWidth="1"/>
    <col min="6" max="6" width="13.421875" style="21" customWidth="1"/>
    <col min="7" max="7" width="8.7109375" style="21" customWidth="1"/>
    <col min="8" max="8" width="11.7109375" style="21" customWidth="1"/>
    <col min="9" max="9" width="8.57421875" style="21" customWidth="1"/>
    <col min="10" max="77" width="15.7109375" style="56" customWidth="1"/>
    <col min="78" max="16384" width="15.7109375" style="21" customWidth="1"/>
  </cols>
  <sheetData>
    <row r="1" spans="2:9" ht="12">
      <c r="B1" s="155" t="s">
        <v>585</v>
      </c>
      <c r="C1" s="155"/>
      <c r="D1" s="155"/>
      <c r="E1" s="155"/>
      <c r="F1" s="155"/>
      <c r="G1" s="155"/>
      <c r="H1" s="155"/>
      <c r="I1" s="155"/>
    </row>
    <row r="2" spans="2:9" ht="12">
      <c r="B2" s="177" t="s">
        <v>0</v>
      </c>
      <c r="C2" s="177"/>
      <c r="D2" s="177"/>
      <c r="E2" s="177"/>
      <c r="F2" s="177"/>
      <c r="G2" s="177"/>
      <c r="H2" s="177"/>
      <c r="I2" s="177"/>
    </row>
    <row r="3" spans="4:9" ht="12">
      <c r="D3" s="98" t="s">
        <v>434</v>
      </c>
      <c r="E3" s="98"/>
      <c r="F3" s="99">
        <v>8099812</v>
      </c>
      <c r="G3" s="99"/>
      <c r="H3" s="99">
        <v>6898978.38</v>
      </c>
      <c r="I3" s="99">
        <v>85.17454948337073</v>
      </c>
    </row>
    <row r="4" spans="2:11" ht="36">
      <c r="B4" s="100" t="s">
        <v>366</v>
      </c>
      <c r="C4" s="100" t="s">
        <v>24</v>
      </c>
      <c r="D4" s="100" t="s">
        <v>169</v>
      </c>
      <c r="E4" s="101" t="s">
        <v>435</v>
      </c>
      <c r="F4" s="101" t="s">
        <v>3</v>
      </c>
      <c r="G4" s="101" t="s">
        <v>4</v>
      </c>
      <c r="H4" s="101" t="s">
        <v>5</v>
      </c>
      <c r="I4" s="102" t="s">
        <v>6</v>
      </c>
      <c r="J4" s="127"/>
      <c r="K4" s="127"/>
    </row>
    <row r="5" spans="6:9" ht="12">
      <c r="F5" s="101" t="s">
        <v>7</v>
      </c>
      <c r="G5" s="103" t="s">
        <v>26</v>
      </c>
      <c r="H5" s="103" t="s">
        <v>425</v>
      </c>
      <c r="I5" s="103" t="s">
        <v>426</v>
      </c>
    </row>
    <row r="6" spans="1:77" s="105" customFormat="1" ht="12">
      <c r="A6" s="176" t="s">
        <v>427</v>
      </c>
      <c r="B6" s="176"/>
      <c r="C6" s="176"/>
      <c r="D6" s="176"/>
      <c r="E6" s="176"/>
      <c r="F6" s="104">
        <v>486700</v>
      </c>
      <c r="G6" s="104"/>
      <c r="H6" s="104">
        <v>477810.96</v>
      </c>
      <c r="I6" s="104">
        <v>98.1736100267105</v>
      </c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</row>
    <row r="7" spans="1:77" s="107" customFormat="1" ht="12">
      <c r="A7" s="172" t="s">
        <v>428</v>
      </c>
      <c r="B7" s="172"/>
      <c r="C7" s="172"/>
      <c r="D7" s="172"/>
      <c r="E7" s="172"/>
      <c r="F7" s="106">
        <v>486700</v>
      </c>
      <c r="G7" s="106"/>
      <c r="H7" s="106">
        <v>477810.96</v>
      </c>
      <c r="I7" s="106">
        <v>98.1736100267105</v>
      </c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</row>
    <row r="8" spans="2:77" s="108" customFormat="1" ht="12">
      <c r="B8" s="169" t="s">
        <v>436</v>
      </c>
      <c r="C8" s="169"/>
      <c r="D8" s="169"/>
      <c r="E8" s="169"/>
      <c r="F8" s="109">
        <v>486700</v>
      </c>
      <c r="G8" s="109"/>
      <c r="H8" s="109">
        <v>477810.96</v>
      </c>
      <c r="I8" s="109">
        <v>98.1736100267105</v>
      </c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</row>
    <row r="9" spans="1:77" s="111" customFormat="1" ht="12">
      <c r="A9" s="168" t="s">
        <v>437</v>
      </c>
      <c r="B9" s="168"/>
      <c r="C9" s="168"/>
      <c r="D9" s="168"/>
      <c r="E9" s="168"/>
      <c r="F9" s="110">
        <v>340000</v>
      </c>
      <c r="G9" s="110"/>
      <c r="H9" s="110">
        <v>342817.22</v>
      </c>
      <c r="I9" s="110">
        <v>100.82859411764706</v>
      </c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</row>
    <row r="10" spans="1:9" ht="12">
      <c r="A10" s="167" t="s">
        <v>438</v>
      </c>
      <c r="B10" s="167"/>
      <c r="C10" s="167"/>
      <c r="D10" s="167"/>
      <c r="E10" s="167"/>
      <c r="F10" s="112">
        <v>340000</v>
      </c>
      <c r="G10" s="112"/>
      <c r="H10" s="112">
        <v>342817.22</v>
      </c>
      <c r="I10" s="112">
        <v>100.82859411764706</v>
      </c>
    </row>
    <row r="11" spans="3:77" s="113" customFormat="1" ht="12">
      <c r="C11" s="114" t="s">
        <v>172</v>
      </c>
      <c r="D11" s="115" t="s">
        <v>173</v>
      </c>
      <c r="E11" s="116" t="s">
        <v>439</v>
      </c>
      <c r="F11" s="117">
        <v>340000</v>
      </c>
      <c r="G11" s="118"/>
      <c r="H11" s="117">
        <v>342817.22</v>
      </c>
      <c r="I11" s="117">
        <v>100.83</v>
      </c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</row>
    <row r="12" spans="3:9" ht="12">
      <c r="C12" s="119" t="s">
        <v>189</v>
      </c>
      <c r="D12" s="120" t="s">
        <v>190</v>
      </c>
      <c r="E12" s="121" t="s">
        <v>439</v>
      </c>
      <c r="F12" s="112">
        <v>340000</v>
      </c>
      <c r="G12" s="122"/>
      <c r="H12" s="112">
        <v>342817.22</v>
      </c>
      <c r="I12" s="112">
        <v>100.83</v>
      </c>
    </row>
    <row r="13" spans="3:9" ht="12">
      <c r="C13" s="119" t="s">
        <v>201</v>
      </c>
      <c r="D13" s="120" t="s">
        <v>202</v>
      </c>
      <c r="E13" s="121" t="s">
        <v>439</v>
      </c>
      <c r="F13" s="112">
        <v>47000</v>
      </c>
      <c r="G13" s="122"/>
      <c r="H13" s="112">
        <v>42383.75</v>
      </c>
      <c r="I13" s="112">
        <v>90.18</v>
      </c>
    </row>
    <row r="14" spans="3:9" ht="12">
      <c r="C14" s="119" t="s">
        <v>203</v>
      </c>
      <c r="D14" s="120" t="s">
        <v>204</v>
      </c>
      <c r="E14" s="121" t="s">
        <v>439</v>
      </c>
      <c r="F14" s="112"/>
      <c r="G14" s="122"/>
      <c r="H14" s="112">
        <v>42383.75</v>
      </c>
      <c r="I14" s="112"/>
    </row>
    <row r="15" spans="3:9" ht="12">
      <c r="C15" s="119" t="s">
        <v>215</v>
      </c>
      <c r="D15" s="120" t="s">
        <v>216</v>
      </c>
      <c r="E15" s="121" t="s">
        <v>439</v>
      </c>
      <c r="F15" s="112">
        <v>67000</v>
      </c>
      <c r="G15" s="122"/>
      <c r="H15" s="112">
        <v>60868.75</v>
      </c>
      <c r="I15" s="112">
        <v>90.85</v>
      </c>
    </row>
    <row r="16" spans="3:9" ht="12">
      <c r="C16" s="119" t="s">
        <v>221</v>
      </c>
      <c r="D16" s="120" t="s">
        <v>222</v>
      </c>
      <c r="E16" s="121" t="s">
        <v>439</v>
      </c>
      <c r="F16" s="112"/>
      <c r="G16" s="122"/>
      <c r="H16" s="112">
        <v>60868.75</v>
      </c>
      <c r="I16" s="112"/>
    </row>
    <row r="17" spans="3:9" ht="12">
      <c r="C17" s="119" t="s">
        <v>235</v>
      </c>
      <c r="D17" s="120" t="s">
        <v>236</v>
      </c>
      <c r="E17" s="121" t="s">
        <v>439</v>
      </c>
      <c r="F17" s="112">
        <v>1000</v>
      </c>
      <c r="G17" s="122"/>
      <c r="H17" s="112">
        <v>1056</v>
      </c>
      <c r="I17" s="112">
        <v>105.6</v>
      </c>
    </row>
    <row r="18" spans="3:9" ht="12">
      <c r="C18" s="119" t="s">
        <v>237</v>
      </c>
      <c r="D18" s="120" t="s">
        <v>236</v>
      </c>
      <c r="E18" s="121" t="s">
        <v>439</v>
      </c>
      <c r="F18" s="112"/>
      <c r="G18" s="122"/>
      <c r="H18" s="112">
        <v>1056</v>
      </c>
      <c r="I18" s="112"/>
    </row>
    <row r="19" spans="3:9" ht="12">
      <c r="C19" s="119" t="s">
        <v>238</v>
      </c>
      <c r="D19" s="120" t="s">
        <v>239</v>
      </c>
      <c r="E19" s="121" t="s">
        <v>439</v>
      </c>
      <c r="F19" s="112">
        <v>225000</v>
      </c>
      <c r="G19" s="122"/>
      <c r="H19" s="112">
        <v>238508.72</v>
      </c>
      <c r="I19" s="112">
        <v>106</v>
      </c>
    </row>
    <row r="20" spans="3:9" ht="24">
      <c r="C20" s="119" t="s">
        <v>240</v>
      </c>
      <c r="D20" s="100" t="s">
        <v>241</v>
      </c>
      <c r="E20" s="121" t="s">
        <v>439</v>
      </c>
      <c r="F20" s="112"/>
      <c r="G20" s="122"/>
      <c r="H20" s="112">
        <v>117612.36</v>
      </c>
      <c r="I20" s="112"/>
    </row>
    <row r="21" spans="3:9" ht="12">
      <c r="C21" s="119" t="s">
        <v>244</v>
      </c>
      <c r="D21" s="120" t="s">
        <v>245</v>
      </c>
      <c r="E21" s="121" t="s">
        <v>439</v>
      </c>
      <c r="F21" s="112"/>
      <c r="G21" s="122"/>
      <c r="H21" s="112">
        <v>42605.29</v>
      </c>
      <c r="I21" s="112"/>
    </row>
    <row r="22" spans="3:9" ht="12">
      <c r="C22" s="119" t="s">
        <v>246</v>
      </c>
      <c r="D22" s="120" t="s">
        <v>247</v>
      </c>
      <c r="E22" s="121" t="s">
        <v>439</v>
      </c>
      <c r="F22" s="112"/>
      <c r="G22" s="122"/>
      <c r="H22" s="112">
        <v>0</v>
      </c>
      <c r="I22" s="112"/>
    </row>
    <row r="23" spans="3:9" ht="12">
      <c r="C23" s="119" t="s">
        <v>250</v>
      </c>
      <c r="D23" s="120" t="s">
        <v>239</v>
      </c>
      <c r="E23" s="121" t="s">
        <v>439</v>
      </c>
      <c r="F23" s="112"/>
      <c r="G23" s="122"/>
      <c r="H23" s="112">
        <v>78291.07</v>
      </c>
      <c r="I23" s="112"/>
    </row>
    <row r="24" spans="1:77" s="111" customFormat="1" ht="12">
      <c r="A24" s="168" t="s">
        <v>440</v>
      </c>
      <c r="B24" s="168"/>
      <c r="C24" s="168"/>
      <c r="D24" s="168"/>
      <c r="E24" s="168"/>
      <c r="F24" s="110">
        <v>14000</v>
      </c>
      <c r="G24" s="110"/>
      <c r="H24" s="110">
        <v>13863</v>
      </c>
      <c r="I24" s="110">
        <v>99.02142857142857</v>
      </c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</row>
    <row r="25" spans="1:9" ht="12">
      <c r="A25" s="167" t="s">
        <v>438</v>
      </c>
      <c r="B25" s="167"/>
      <c r="C25" s="167"/>
      <c r="D25" s="167"/>
      <c r="E25" s="167"/>
      <c r="F25" s="112">
        <v>14000</v>
      </c>
      <c r="G25" s="112"/>
      <c r="H25" s="112">
        <v>13863</v>
      </c>
      <c r="I25" s="112">
        <v>99.02142857142857</v>
      </c>
    </row>
    <row r="26" spans="3:77" s="113" customFormat="1" ht="12">
      <c r="C26" s="114" t="s">
        <v>172</v>
      </c>
      <c r="D26" s="115" t="s">
        <v>173</v>
      </c>
      <c r="E26" s="116" t="s">
        <v>439</v>
      </c>
      <c r="F26" s="117">
        <v>14000</v>
      </c>
      <c r="G26" s="118"/>
      <c r="H26" s="117">
        <v>13863</v>
      </c>
      <c r="I26" s="117">
        <v>99.02</v>
      </c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</row>
    <row r="27" spans="3:9" ht="12">
      <c r="C27" s="119" t="s">
        <v>299</v>
      </c>
      <c r="D27" s="120" t="s">
        <v>300</v>
      </c>
      <c r="E27" s="121" t="s">
        <v>439</v>
      </c>
      <c r="F27" s="112">
        <v>14000</v>
      </c>
      <c r="G27" s="122"/>
      <c r="H27" s="112">
        <v>13863</v>
      </c>
      <c r="I27" s="112">
        <v>99.02</v>
      </c>
    </row>
    <row r="28" spans="3:9" ht="12">
      <c r="C28" s="119" t="s">
        <v>301</v>
      </c>
      <c r="D28" s="120" t="s">
        <v>141</v>
      </c>
      <c r="E28" s="121" t="s">
        <v>439</v>
      </c>
      <c r="F28" s="112">
        <v>14000</v>
      </c>
      <c r="G28" s="122"/>
      <c r="H28" s="112">
        <v>13863</v>
      </c>
      <c r="I28" s="112">
        <v>99.02</v>
      </c>
    </row>
    <row r="29" spans="3:9" ht="12">
      <c r="C29" s="119" t="s">
        <v>302</v>
      </c>
      <c r="D29" s="120" t="s">
        <v>303</v>
      </c>
      <c r="E29" s="121" t="s">
        <v>439</v>
      </c>
      <c r="F29" s="112"/>
      <c r="G29" s="122"/>
      <c r="H29" s="112">
        <v>13863</v>
      </c>
      <c r="I29" s="112"/>
    </row>
    <row r="30" spans="1:77" s="111" customFormat="1" ht="12">
      <c r="A30" s="168" t="s">
        <v>441</v>
      </c>
      <c r="B30" s="168"/>
      <c r="C30" s="168"/>
      <c r="D30" s="168"/>
      <c r="E30" s="168"/>
      <c r="F30" s="110">
        <v>18000</v>
      </c>
      <c r="G30" s="110"/>
      <c r="H30" s="110">
        <v>5900</v>
      </c>
      <c r="I30" s="110">
        <v>32.777777777777786</v>
      </c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</row>
    <row r="31" spans="1:9" ht="12">
      <c r="A31" s="167" t="s">
        <v>438</v>
      </c>
      <c r="B31" s="167"/>
      <c r="C31" s="167"/>
      <c r="D31" s="167"/>
      <c r="E31" s="167"/>
      <c r="F31" s="112">
        <v>18000</v>
      </c>
      <c r="G31" s="112"/>
      <c r="H31" s="112">
        <v>5900</v>
      </c>
      <c r="I31" s="112">
        <v>32.777777777777786</v>
      </c>
    </row>
    <row r="32" spans="3:77" s="113" customFormat="1" ht="12">
      <c r="C32" s="114" t="s">
        <v>172</v>
      </c>
      <c r="D32" s="115" t="s">
        <v>173</v>
      </c>
      <c r="E32" s="116" t="s">
        <v>439</v>
      </c>
      <c r="F32" s="117">
        <v>18000</v>
      </c>
      <c r="G32" s="118"/>
      <c r="H32" s="117">
        <v>5900</v>
      </c>
      <c r="I32" s="117">
        <v>32.78</v>
      </c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</row>
    <row r="33" spans="3:9" ht="12">
      <c r="C33" s="119" t="s">
        <v>189</v>
      </c>
      <c r="D33" s="120" t="s">
        <v>190</v>
      </c>
      <c r="E33" s="121" t="s">
        <v>439</v>
      </c>
      <c r="F33" s="112">
        <v>18000</v>
      </c>
      <c r="G33" s="122"/>
      <c r="H33" s="112">
        <v>5900</v>
      </c>
      <c r="I33" s="112">
        <v>32.78</v>
      </c>
    </row>
    <row r="34" spans="3:9" ht="12">
      <c r="C34" s="119" t="s">
        <v>238</v>
      </c>
      <c r="D34" s="120" t="s">
        <v>239</v>
      </c>
      <c r="E34" s="121" t="s">
        <v>439</v>
      </c>
      <c r="F34" s="112">
        <v>18000</v>
      </c>
      <c r="G34" s="122"/>
      <c r="H34" s="112">
        <v>5900</v>
      </c>
      <c r="I34" s="112">
        <v>32.78</v>
      </c>
    </row>
    <row r="35" spans="3:9" ht="24">
      <c r="C35" s="119" t="s">
        <v>240</v>
      </c>
      <c r="D35" s="100" t="s">
        <v>241</v>
      </c>
      <c r="E35" s="121" t="s">
        <v>439</v>
      </c>
      <c r="F35" s="112"/>
      <c r="G35" s="122"/>
      <c r="H35" s="112">
        <v>5900</v>
      </c>
      <c r="I35" s="112"/>
    </row>
    <row r="36" spans="1:77" s="111" customFormat="1" ht="12">
      <c r="A36" s="168" t="s">
        <v>442</v>
      </c>
      <c r="B36" s="168"/>
      <c r="C36" s="168"/>
      <c r="D36" s="168"/>
      <c r="E36" s="168"/>
      <c r="F36" s="110">
        <v>23500</v>
      </c>
      <c r="G36" s="110"/>
      <c r="H36" s="110">
        <v>23514.72</v>
      </c>
      <c r="I36" s="110">
        <v>100.06263829787234</v>
      </c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</row>
    <row r="37" spans="1:77" s="113" customFormat="1" ht="12">
      <c r="A37" s="171" t="s">
        <v>438</v>
      </c>
      <c r="B37" s="171"/>
      <c r="C37" s="171"/>
      <c r="D37" s="171"/>
      <c r="E37" s="171"/>
      <c r="F37" s="117">
        <v>23500</v>
      </c>
      <c r="G37" s="117"/>
      <c r="H37" s="117">
        <v>23514.72</v>
      </c>
      <c r="I37" s="117">
        <v>100.06263829787234</v>
      </c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</row>
    <row r="38" spans="3:9" ht="12">
      <c r="C38" s="119" t="s">
        <v>172</v>
      </c>
      <c r="D38" s="120" t="s">
        <v>173</v>
      </c>
      <c r="E38" s="121" t="s">
        <v>443</v>
      </c>
      <c r="F38" s="112">
        <v>23500</v>
      </c>
      <c r="G38" s="122"/>
      <c r="H38" s="112">
        <v>23514.72</v>
      </c>
      <c r="I38" s="112">
        <v>100.06</v>
      </c>
    </row>
    <row r="39" spans="3:9" ht="12">
      <c r="C39" s="119" t="s">
        <v>189</v>
      </c>
      <c r="D39" s="120" t="s">
        <v>190</v>
      </c>
      <c r="E39" s="121" t="s">
        <v>443</v>
      </c>
      <c r="F39" s="112">
        <v>23500</v>
      </c>
      <c r="G39" s="122"/>
      <c r="H39" s="112">
        <v>23514.72</v>
      </c>
      <c r="I39" s="112">
        <v>100.06</v>
      </c>
    </row>
    <row r="40" spans="3:9" ht="12">
      <c r="C40" s="119" t="s">
        <v>238</v>
      </c>
      <c r="D40" s="120" t="s">
        <v>239</v>
      </c>
      <c r="E40" s="121" t="s">
        <v>443</v>
      </c>
      <c r="F40" s="112">
        <v>23500</v>
      </c>
      <c r="G40" s="122"/>
      <c r="H40" s="112">
        <v>23514.72</v>
      </c>
      <c r="I40" s="112">
        <v>100.06</v>
      </c>
    </row>
    <row r="41" spans="3:9" ht="12">
      <c r="C41" s="119" t="s">
        <v>250</v>
      </c>
      <c r="D41" s="120" t="s">
        <v>239</v>
      </c>
      <c r="E41" s="121" t="s">
        <v>443</v>
      </c>
      <c r="F41" s="112"/>
      <c r="G41" s="122"/>
      <c r="H41" s="112">
        <v>23514.72</v>
      </c>
      <c r="I41" s="112"/>
    </row>
    <row r="42" spans="1:77" s="111" customFormat="1" ht="12">
      <c r="A42" s="168" t="s">
        <v>444</v>
      </c>
      <c r="B42" s="168"/>
      <c r="C42" s="168"/>
      <c r="D42" s="168"/>
      <c r="E42" s="168"/>
      <c r="F42" s="110">
        <v>2200</v>
      </c>
      <c r="G42" s="110"/>
      <c r="H42" s="110">
        <v>2193.75</v>
      </c>
      <c r="I42" s="110">
        <v>99.7159090909091</v>
      </c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</row>
    <row r="43" spans="1:9" ht="12">
      <c r="A43" s="167" t="s">
        <v>438</v>
      </c>
      <c r="B43" s="167"/>
      <c r="C43" s="167"/>
      <c r="D43" s="167"/>
      <c r="E43" s="167"/>
      <c r="F43" s="112">
        <v>2200</v>
      </c>
      <c r="G43" s="112"/>
      <c r="H43" s="112">
        <v>2193.75</v>
      </c>
      <c r="I43" s="112">
        <v>99.7159090909091</v>
      </c>
    </row>
    <row r="44" spans="3:77" s="113" customFormat="1" ht="12">
      <c r="C44" s="114" t="s">
        <v>172</v>
      </c>
      <c r="D44" s="115" t="s">
        <v>173</v>
      </c>
      <c r="E44" s="116" t="s">
        <v>443</v>
      </c>
      <c r="F44" s="117">
        <v>2200</v>
      </c>
      <c r="G44" s="118"/>
      <c r="H44" s="117">
        <v>2193.75</v>
      </c>
      <c r="I44" s="117">
        <v>99.72</v>
      </c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</row>
    <row r="45" spans="3:9" ht="12">
      <c r="C45" s="119" t="s">
        <v>189</v>
      </c>
      <c r="D45" s="120" t="s">
        <v>190</v>
      </c>
      <c r="E45" s="121" t="s">
        <v>443</v>
      </c>
      <c r="F45" s="112">
        <v>2200</v>
      </c>
      <c r="G45" s="122"/>
      <c r="H45" s="112">
        <v>2193.75</v>
      </c>
      <c r="I45" s="112">
        <v>99.72</v>
      </c>
    </row>
    <row r="46" spans="3:9" ht="12">
      <c r="C46" s="119" t="s">
        <v>238</v>
      </c>
      <c r="D46" s="120" t="s">
        <v>239</v>
      </c>
      <c r="E46" s="121" t="s">
        <v>443</v>
      </c>
      <c r="F46" s="112">
        <v>2200</v>
      </c>
      <c r="G46" s="122"/>
      <c r="H46" s="112">
        <v>2193.75</v>
      </c>
      <c r="I46" s="112">
        <v>99.72</v>
      </c>
    </row>
    <row r="47" spans="3:9" ht="12">
      <c r="C47" s="119" t="s">
        <v>250</v>
      </c>
      <c r="D47" s="120" t="s">
        <v>239</v>
      </c>
      <c r="E47" s="121" t="s">
        <v>443</v>
      </c>
      <c r="F47" s="112"/>
      <c r="G47" s="122"/>
      <c r="H47" s="112">
        <v>2193.75</v>
      </c>
      <c r="I47" s="112"/>
    </row>
    <row r="48" spans="1:77" s="111" customFormat="1" ht="12">
      <c r="A48" s="168" t="s">
        <v>445</v>
      </c>
      <c r="B48" s="168"/>
      <c r="C48" s="168"/>
      <c r="D48" s="168"/>
      <c r="E48" s="168"/>
      <c r="F48" s="110">
        <v>9500</v>
      </c>
      <c r="G48" s="110"/>
      <c r="H48" s="110">
        <v>9275</v>
      </c>
      <c r="I48" s="110">
        <v>97.63157894736844</v>
      </c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</row>
    <row r="49" spans="1:9" ht="12">
      <c r="A49" s="167" t="s">
        <v>438</v>
      </c>
      <c r="B49" s="167"/>
      <c r="C49" s="167"/>
      <c r="D49" s="167"/>
      <c r="E49" s="167"/>
      <c r="F49" s="112">
        <v>9500</v>
      </c>
      <c r="G49" s="112"/>
      <c r="H49" s="112">
        <v>9275</v>
      </c>
      <c r="I49" s="112">
        <v>97.63157894736844</v>
      </c>
    </row>
    <row r="50" spans="3:77" s="113" customFormat="1" ht="12">
      <c r="C50" s="114" t="s">
        <v>172</v>
      </c>
      <c r="D50" s="115" t="s">
        <v>173</v>
      </c>
      <c r="E50" s="116" t="s">
        <v>443</v>
      </c>
      <c r="F50" s="117">
        <v>9500</v>
      </c>
      <c r="G50" s="118"/>
      <c r="H50" s="117">
        <v>9275</v>
      </c>
      <c r="I50" s="117">
        <v>97.63</v>
      </c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</row>
    <row r="51" spans="3:9" ht="12">
      <c r="C51" s="119" t="s">
        <v>189</v>
      </c>
      <c r="D51" s="120" t="s">
        <v>190</v>
      </c>
      <c r="E51" s="121" t="s">
        <v>443</v>
      </c>
      <c r="F51" s="112">
        <v>9500</v>
      </c>
      <c r="G51" s="122"/>
      <c r="H51" s="112">
        <v>9275</v>
      </c>
      <c r="I51" s="112">
        <v>97.63</v>
      </c>
    </row>
    <row r="52" spans="3:9" ht="12">
      <c r="C52" s="119" t="s">
        <v>238</v>
      </c>
      <c r="D52" s="120" t="s">
        <v>239</v>
      </c>
      <c r="E52" s="121" t="s">
        <v>443</v>
      </c>
      <c r="F52" s="112">
        <v>9500</v>
      </c>
      <c r="G52" s="122"/>
      <c r="H52" s="112">
        <v>9275</v>
      </c>
      <c r="I52" s="112">
        <v>97.63</v>
      </c>
    </row>
    <row r="53" spans="3:9" ht="12">
      <c r="C53" s="119" t="s">
        <v>250</v>
      </c>
      <c r="D53" s="120" t="s">
        <v>239</v>
      </c>
      <c r="E53" s="121" t="s">
        <v>443</v>
      </c>
      <c r="F53" s="112"/>
      <c r="G53" s="122"/>
      <c r="H53" s="112">
        <v>9275</v>
      </c>
      <c r="I53" s="112"/>
    </row>
    <row r="54" spans="1:77" s="111" customFormat="1" ht="12">
      <c r="A54" s="168" t="s">
        <v>446</v>
      </c>
      <c r="B54" s="168"/>
      <c r="C54" s="168"/>
      <c r="D54" s="168"/>
      <c r="E54" s="168"/>
      <c r="F54" s="110">
        <v>39000</v>
      </c>
      <c r="G54" s="110"/>
      <c r="H54" s="110">
        <v>40161.2</v>
      </c>
      <c r="I54" s="110">
        <v>102.9774358974359</v>
      </c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</row>
    <row r="55" spans="1:9" ht="12">
      <c r="A55" s="167" t="s">
        <v>438</v>
      </c>
      <c r="B55" s="167"/>
      <c r="C55" s="167"/>
      <c r="D55" s="167"/>
      <c r="E55" s="167"/>
      <c r="F55" s="112">
        <v>19000</v>
      </c>
      <c r="G55" s="112"/>
      <c r="H55" s="112">
        <v>20161.2</v>
      </c>
      <c r="I55" s="112">
        <v>106.1115789473684</v>
      </c>
    </row>
    <row r="56" spans="3:77" s="113" customFormat="1" ht="12">
      <c r="C56" s="114" t="s">
        <v>172</v>
      </c>
      <c r="D56" s="115" t="s">
        <v>173</v>
      </c>
      <c r="E56" s="116" t="s">
        <v>443</v>
      </c>
      <c r="F56" s="117">
        <v>19000</v>
      </c>
      <c r="G56" s="118"/>
      <c r="H56" s="117">
        <v>20161.2</v>
      </c>
      <c r="I56" s="117">
        <v>106.11</v>
      </c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</row>
    <row r="57" spans="3:9" ht="12">
      <c r="C57" s="119" t="s">
        <v>189</v>
      </c>
      <c r="D57" s="120" t="s">
        <v>190</v>
      </c>
      <c r="E57" s="121" t="s">
        <v>443</v>
      </c>
      <c r="F57" s="112">
        <v>19000</v>
      </c>
      <c r="G57" s="122"/>
      <c r="H57" s="112">
        <v>20161.2</v>
      </c>
      <c r="I57" s="112">
        <v>106.11</v>
      </c>
    </row>
    <row r="58" spans="3:9" ht="12">
      <c r="C58" s="119" t="s">
        <v>238</v>
      </c>
      <c r="D58" s="120" t="s">
        <v>239</v>
      </c>
      <c r="E58" s="121" t="s">
        <v>443</v>
      </c>
      <c r="F58" s="112">
        <v>19000</v>
      </c>
      <c r="G58" s="122"/>
      <c r="H58" s="112">
        <v>20161.2</v>
      </c>
      <c r="I58" s="112">
        <v>106.11</v>
      </c>
    </row>
    <row r="59" spans="3:9" ht="12">
      <c r="C59" s="119" t="s">
        <v>250</v>
      </c>
      <c r="D59" s="120" t="s">
        <v>239</v>
      </c>
      <c r="E59" s="121" t="s">
        <v>443</v>
      </c>
      <c r="F59" s="112"/>
      <c r="G59" s="122"/>
      <c r="H59" s="112">
        <v>20161.2</v>
      </c>
      <c r="I59" s="112"/>
    </row>
    <row r="60" spans="1:9" ht="12">
      <c r="A60" s="167" t="s">
        <v>447</v>
      </c>
      <c r="B60" s="167"/>
      <c r="C60" s="167"/>
      <c r="D60" s="167"/>
      <c r="E60" s="167"/>
      <c r="F60" s="112">
        <v>20000</v>
      </c>
      <c r="G60" s="112"/>
      <c r="H60" s="112">
        <v>20000</v>
      </c>
      <c r="I60" s="112">
        <v>100</v>
      </c>
    </row>
    <row r="61" spans="3:77" s="113" customFormat="1" ht="12">
      <c r="C61" s="114" t="s">
        <v>172</v>
      </c>
      <c r="D61" s="115" t="s">
        <v>173</v>
      </c>
      <c r="E61" s="116" t="s">
        <v>443</v>
      </c>
      <c r="F61" s="117">
        <v>20000</v>
      </c>
      <c r="G61" s="118"/>
      <c r="H61" s="117">
        <v>20000</v>
      </c>
      <c r="I61" s="117">
        <v>100</v>
      </c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</row>
    <row r="62" spans="3:9" ht="12">
      <c r="C62" s="119" t="s">
        <v>189</v>
      </c>
      <c r="D62" s="120" t="s">
        <v>190</v>
      </c>
      <c r="E62" s="121" t="s">
        <v>443</v>
      </c>
      <c r="F62" s="112">
        <v>20000</v>
      </c>
      <c r="G62" s="122"/>
      <c r="H62" s="112">
        <v>20000</v>
      </c>
      <c r="I62" s="112">
        <v>100</v>
      </c>
    </row>
    <row r="63" spans="3:9" ht="12">
      <c r="C63" s="119" t="s">
        <v>238</v>
      </c>
      <c r="D63" s="120" t="s">
        <v>239</v>
      </c>
      <c r="E63" s="121" t="s">
        <v>443</v>
      </c>
      <c r="F63" s="112">
        <v>20000</v>
      </c>
      <c r="G63" s="122"/>
      <c r="H63" s="112">
        <v>20000</v>
      </c>
      <c r="I63" s="112">
        <v>100</v>
      </c>
    </row>
    <row r="64" spans="3:9" ht="12">
      <c r="C64" s="119" t="s">
        <v>250</v>
      </c>
      <c r="D64" s="120" t="s">
        <v>239</v>
      </c>
      <c r="E64" s="121" t="s">
        <v>443</v>
      </c>
      <c r="F64" s="112"/>
      <c r="G64" s="122"/>
      <c r="H64" s="112">
        <v>20000</v>
      </c>
      <c r="I64" s="112"/>
    </row>
    <row r="65" spans="1:77" s="111" customFormat="1" ht="12">
      <c r="A65" s="168" t="s">
        <v>448</v>
      </c>
      <c r="B65" s="168"/>
      <c r="C65" s="168"/>
      <c r="D65" s="168"/>
      <c r="E65" s="168"/>
      <c r="F65" s="110">
        <v>5000</v>
      </c>
      <c r="G65" s="110"/>
      <c r="H65" s="110">
        <v>4661.01</v>
      </c>
      <c r="I65" s="110">
        <v>93.2202</v>
      </c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</row>
    <row r="66" spans="1:9" ht="12">
      <c r="A66" s="167" t="s">
        <v>438</v>
      </c>
      <c r="B66" s="167"/>
      <c r="C66" s="167"/>
      <c r="D66" s="167"/>
      <c r="E66" s="167"/>
      <c r="F66" s="112">
        <v>5000</v>
      </c>
      <c r="G66" s="112"/>
      <c r="H66" s="112">
        <v>4661.01</v>
      </c>
      <c r="I66" s="112">
        <v>93.2202</v>
      </c>
    </row>
    <row r="67" spans="3:77" s="113" customFormat="1" ht="12">
      <c r="C67" s="114" t="s">
        <v>172</v>
      </c>
      <c r="D67" s="115" t="s">
        <v>173</v>
      </c>
      <c r="E67" s="116" t="s">
        <v>443</v>
      </c>
      <c r="F67" s="117">
        <v>5000</v>
      </c>
      <c r="G67" s="118"/>
      <c r="H67" s="117">
        <v>4661.01</v>
      </c>
      <c r="I67" s="117">
        <v>93.22</v>
      </c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</row>
    <row r="68" spans="3:9" ht="12">
      <c r="C68" s="119" t="s">
        <v>189</v>
      </c>
      <c r="D68" s="120" t="s">
        <v>190</v>
      </c>
      <c r="E68" s="121" t="s">
        <v>443</v>
      </c>
      <c r="F68" s="112">
        <v>5000</v>
      </c>
      <c r="G68" s="122"/>
      <c r="H68" s="112">
        <v>4661.01</v>
      </c>
      <c r="I68" s="112">
        <v>93.22</v>
      </c>
    </row>
    <row r="69" spans="3:9" ht="12">
      <c r="C69" s="119" t="s">
        <v>238</v>
      </c>
      <c r="D69" s="120" t="s">
        <v>239</v>
      </c>
      <c r="E69" s="121" t="s">
        <v>443</v>
      </c>
      <c r="F69" s="112">
        <v>5000</v>
      </c>
      <c r="G69" s="122"/>
      <c r="H69" s="112">
        <v>4661.01</v>
      </c>
      <c r="I69" s="112">
        <v>93.22</v>
      </c>
    </row>
    <row r="70" spans="3:9" ht="12">
      <c r="C70" s="119" t="s">
        <v>250</v>
      </c>
      <c r="D70" s="120" t="s">
        <v>239</v>
      </c>
      <c r="E70" s="121" t="s">
        <v>443</v>
      </c>
      <c r="F70" s="112"/>
      <c r="G70" s="122"/>
      <c r="H70" s="112">
        <v>4661.01</v>
      </c>
      <c r="I70" s="112"/>
    </row>
    <row r="71" spans="1:77" s="111" customFormat="1" ht="12">
      <c r="A71" s="168" t="s">
        <v>449</v>
      </c>
      <c r="B71" s="168"/>
      <c r="C71" s="168"/>
      <c r="D71" s="168"/>
      <c r="E71" s="168"/>
      <c r="F71" s="110">
        <v>30000</v>
      </c>
      <c r="G71" s="110"/>
      <c r="H71" s="110">
        <v>30000</v>
      </c>
      <c r="I71" s="110">
        <v>100</v>
      </c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</row>
    <row r="72" spans="1:9" ht="12">
      <c r="A72" s="167" t="s">
        <v>438</v>
      </c>
      <c r="B72" s="167"/>
      <c r="C72" s="167"/>
      <c r="D72" s="167"/>
      <c r="E72" s="167"/>
      <c r="F72" s="112">
        <v>30000</v>
      </c>
      <c r="G72" s="112"/>
      <c r="H72" s="112">
        <v>30000</v>
      </c>
      <c r="I72" s="112">
        <v>100</v>
      </c>
    </row>
    <row r="73" spans="3:77" s="113" customFormat="1" ht="12">
      <c r="C73" s="114" t="s">
        <v>172</v>
      </c>
      <c r="D73" s="115" t="s">
        <v>173</v>
      </c>
      <c r="E73" s="116" t="s">
        <v>450</v>
      </c>
      <c r="F73" s="117">
        <v>30000</v>
      </c>
      <c r="G73" s="118"/>
      <c r="H73" s="117">
        <v>30000</v>
      </c>
      <c r="I73" s="117">
        <v>100</v>
      </c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</row>
    <row r="74" spans="3:9" ht="12">
      <c r="C74" s="119" t="s">
        <v>189</v>
      </c>
      <c r="D74" s="120" t="s">
        <v>190</v>
      </c>
      <c r="E74" s="121" t="s">
        <v>450</v>
      </c>
      <c r="F74" s="112">
        <v>30000</v>
      </c>
      <c r="G74" s="122"/>
      <c r="H74" s="112">
        <v>30000</v>
      </c>
      <c r="I74" s="112">
        <v>100</v>
      </c>
    </row>
    <row r="75" spans="3:9" ht="12">
      <c r="C75" s="119" t="s">
        <v>238</v>
      </c>
      <c r="D75" s="120" t="s">
        <v>239</v>
      </c>
      <c r="E75" s="121" t="s">
        <v>450</v>
      </c>
      <c r="F75" s="112">
        <v>30000</v>
      </c>
      <c r="G75" s="122"/>
      <c r="H75" s="112">
        <v>30000</v>
      </c>
      <c r="I75" s="112">
        <v>100</v>
      </c>
    </row>
    <row r="76" spans="3:9" ht="12">
      <c r="C76" s="119" t="s">
        <v>250</v>
      </c>
      <c r="D76" s="120" t="s">
        <v>239</v>
      </c>
      <c r="E76" s="121" t="s">
        <v>450</v>
      </c>
      <c r="F76" s="112"/>
      <c r="G76" s="122"/>
      <c r="H76" s="112">
        <v>30000</v>
      </c>
      <c r="I76" s="112"/>
    </row>
    <row r="77" spans="1:77" s="111" customFormat="1" ht="12">
      <c r="A77" s="168" t="s">
        <v>451</v>
      </c>
      <c r="B77" s="168"/>
      <c r="C77" s="168"/>
      <c r="D77" s="168"/>
      <c r="E77" s="168"/>
      <c r="F77" s="110">
        <v>5500</v>
      </c>
      <c r="G77" s="110"/>
      <c r="H77" s="110">
        <v>5425.06</v>
      </c>
      <c r="I77" s="110">
        <v>98.63745454545455</v>
      </c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</row>
    <row r="78" spans="1:9" ht="12">
      <c r="A78" s="167" t="s">
        <v>438</v>
      </c>
      <c r="B78" s="167"/>
      <c r="C78" s="167"/>
      <c r="D78" s="167"/>
      <c r="E78" s="167"/>
      <c r="F78" s="112">
        <v>5500</v>
      </c>
      <c r="G78" s="112"/>
      <c r="H78" s="112">
        <v>5425.06</v>
      </c>
      <c r="I78" s="112">
        <v>98.63745454545455</v>
      </c>
    </row>
    <row r="79" spans="3:77" s="113" customFormat="1" ht="12">
      <c r="C79" s="114" t="s">
        <v>172</v>
      </c>
      <c r="D79" s="115" t="s">
        <v>173</v>
      </c>
      <c r="E79" s="116" t="s">
        <v>450</v>
      </c>
      <c r="F79" s="117">
        <v>5500</v>
      </c>
      <c r="G79" s="118"/>
      <c r="H79" s="117">
        <v>5425.06</v>
      </c>
      <c r="I79" s="117">
        <v>98.64</v>
      </c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</row>
    <row r="80" spans="3:9" ht="12">
      <c r="C80" s="119" t="s">
        <v>189</v>
      </c>
      <c r="D80" s="120" t="s">
        <v>190</v>
      </c>
      <c r="E80" s="121" t="s">
        <v>450</v>
      </c>
      <c r="F80" s="112">
        <v>5500</v>
      </c>
      <c r="G80" s="122"/>
      <c r="H80" s="112">
        <v>5425.06</v>
      </c>
      <c r="I80" s="112">
        <v>98.64</v>
      </c>
    </row>
    <row r="81" spans="3:9" ht="12">
      <c r="C81" s="119" t="s">
        <v>201</v>
      </c>
      <c r="D81" s="120" t="s">
        <v>202</v>
      </c>
      <c r="E81" s="121" t="s">
        <v>450</v>
      </c>
      <c r="F81" s="112">
        <v>5500</v>
      </c>
      <c r="G81" s="122"/>
      <c r="H81" s="112">
        <v>5425.06</v>
      </c>
      <c r="I81" s="112">
        <v>98.64</v>
      </c>
    </row>
    <row r="82" spans="3:9" ht="12">
      <c r="C82" s="119" t="s">
        <v>205</v>
      </c>
      <c r="D82" s="120" t="s">
        <v>206</v>
      </c>
      <c r="E82" s="121" t="s">
        <v>450</v>
      </c>
      <c r="F82" s="112"/>
      <c r="G82" s="122"/>
      <c r="H82" s="112">
        <v>5425.06</v>
      </c>
      <c r="I82" s="112"/>
    </row>
    <row r="83" spans="1:77" s="105" customFormat="1" ht="12">
      <c r="A83" s="176" t="s">
        <v>429</v>
      </c>
      <c r="B83" s="176"/>
      <c r="C83" s="176"/>
      <c r="D83" s="176"/>
      <c r="E83" s="176"/>
      <c r="F83" s="104">
        <v>7613112</v>
      </c>
      <c r="G83" s="104"/>
      <c r="H83" s="104">
        <v>6421167.42</v>
      </c>
      <c r="I83" s="104">
        <v>84.34353021471378</v>
      </c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</row>
    <row r="84" spans="1:77" s="107" customFormat="1" ht="12">
      <c r="A84" s="172" t="s">
        <v>430</v>
      </c>
      <c r="B84" s="172"/>
      <c r="C84" s="172"/>
      <c r="D84" s="172"/>
      <c r="E84" s="172"/>
      <c r="F84" s="106">
        <v>6149516</v>
      </c>
      <c r="G84" s="106"/>
      <c r="H84" s="106">
        <v>4947761.57</v>
      </c>
      <c r="I84" s="106">
        <v>80.45773960097023</v>
      </c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</row>
    <row r="85" spans="2:77" s="108" customFormat="1" ht="12">
      <c r="B85" s="169" t="s">
        <v>452</v>
      </c>
      <c r="C85" s="169"/>
      <c r="D85" s="169"/>
      <c r="E85" s="169"/>
      <c r="F85" s="109">
        <v>2156016</v>
      </c>
      <c r="G85" s="109"/>
      <c r="H85" s="109">
        <v>1910136.36</v>
      </c>
      <c r="I85" s="109">
        <v>88.59564864082643</v>
      </c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</row>
    <row r="86" spans="1:77" s="111" customFormat="1" ht="12">
      <c r="A86" s="168" t="s">
        <v>453</v>
      </c>
      <c r="B86" s="168"/>
      <c r="C86" s="168"/>
      <c r="D86" s="168"/>
      <c r="E86" s="168"/>
      <c r="F86" s="110">
        <v>929816</v>
      </c>
      <c r="G86" s="110"/>
      <c r="H86" s="110">
        <v>784266.95</v>
      </c>
      <c r="I86" s="110">
        <v>84.34646747313447</v>
      </c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</row>
    <row r="87" spans="1:9" ht="12">
      <c r="A87" s="167" t="s">
        <v>438</v>
      </c>
      <c r="B87" s="167"/>
      <c r="C87" s="167"/>
      <c r="D87" s="167"/>
      <c r="E87" s="167"/>
      <c r="F87" s="112">
        <v>929816</v>
      </c>
      <c r="G87" s="112"/>
      <c r="H87" s="112">
        <v>784266.95</v>
      </c>
      <c r="I87" s="112">
        <v>84.34646747313447</v>
      </c>
    </row>
    <row r="88" spans="3:77" s="113" customFormat="1" ht="12">
      <c r="C88" s="114" t="s">
        <v>172</v>
      </c>
      <c r="D88" s="115" t="s">
        <v>173</v>
      </c>
      <c r="E88" s="116" t="s">
        <v>450</v>
      </c>
      <c r="F88" s="117">
        <v>929816</v>
      </c>
      <c r="G88" s="118"/>
      <c r="H88" s="117">
        <v>784266.95</v>
      </c>
      <c r="I88" s="117">
        <v>84.35</v>
      </c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</row>
    <row r="89" spans="3:9" ht="12">
      <c r="C89" s="119" t="s">
        <v>175</v>
      </c>
      <c r="D89" s="120" t="s">
        <v>176</v>
      </c>
      <c r="E89" s="121" t="s">
        <v>450</v>
      </c>
      <c r="F89" s="112">
        <v>686860</v>
      </c>
      <c r="G89" s="122"/>
      <c r="H89" s="112">
        <v>581590.13</v>
      </c>
      <c r="I89" s="112">
        <v>84.67</v>
      </c>
    </row>
    <row r="90" spans="3:9" ht="12">
      <c r="C90" s="119" t="s">
        <v>177</v>
      </c>
      <c r="D90" s="120" t="s">
        <v>178</v>
      </c>
      <c r="E90" s="121" t="s">
        <v>450</v>
      </c>
      <c r="F90" s="112">
        <v>559879</v>
      </c>
      <c r="G90" s="122"/>
      <c r="H90" s="112">
        <v>471150.9</v>
      </c>
      <c r="I90" s="112">
        <v>84.15</v>
      </c>
    </row>
    <row r="91" spans="3:9" ht="12">
      <c r="C91" s="119" t="s">
        <v>179</v>
      </c>
      <c r="D91" s="120" t="s">
        <v>180</v>
      </c>
      <c r="E91" s="121" t="s">
        <v>450</v>
      </c>
      <c r="F91" s="112"/>
      <c r="G91" s="122"/>
      <c r="H91" s="112">
        <v>471150.9</v>
      </c>
      <c r="I91" s="112"/>
    </row>
    <row r="92" spans="3:9" ht="12">
      <c r="C92" s="119" t="s">
        <v>181</v>
      </c>
      <c r="D92" s="120" t="s">
        <v>182</v>
      </c>
      <c r="E92" s="121" t="s">
        <v>450</v>
      </c>
      <c r="F92" s="112">
        <v>45000</v>
      </c>
      <c r="G92" s="122"/>
      <c r="H92" s="112">
        <v>31875</v>
      </c>
      <c r="I92" s="112">
        <v>70.83</v>
      </c>
    </row>
    <row r="93" spans="3:9" ht="12">
      <c r="C93" s="119" t="s">
        <v>183</v>
      </c>
      <c r="D93" s="120" t="s">
        <v>182</v>
      </c>
      <c r="E93" s="121" t="s">
        <v>450</v>
      </c>
      <c r="F93" s="112"/>
      <c r="G93" s="122"/>
      <c r="H93" s="112">
        <v>31875</v>
      </c>
      <c r="I93" s="112"/>
    </row>
    <row r="94" spans="3:9" ht="12">
      <c r="C94" s="119" t="s">
        <v>184</v>
      </c>
      <c r="D94" s="120" t="s">
        <v>185</v>
      </c>
      <c r="E94" s="121" t="s">
        <v>450</v>
      </c>
      <c r="F94" s="112">
        <v>81981</v>
      </c>
      <c r="G94" s="122"/>
      <c r="H94" s="112">
        <v>78564.23</v>
      </c>
      <c r="I94" s="112">
        <v>95.83</v>
      </c>
    </row>
    <row r="95" spans="3:9" ht="12">
      <c r="C95" s="119" t="s">
        <v>186</v>
      </c>
      <c r="D95" s="120" t="s">
        <v>187</v>
      </c>
      <c r="E95" s="121" t="s">
        <v>450</v>
      </c>
      <c r="F95" s="112"/>
      <c r="G95" s="122"/>
      <c r="H95" s="112">
        <v>78564.23</v>
      </c>
      <c r="I95" s="112">
        <v>0</v>
      </c>
    </row>
    <row r="96" spans="3:9" ht="12">
      <c r="C96" s="119" t="s">
        <v>189</v>
      </c>
      <c r="D96" s="120" t="s">
        <v>190</v>
      </c>
      <c r="E96" s="121" t="s">
        <v>450</v>
      </c>
      <c r="F96" s="112">
        <v>202956</v>
      </c>
      <c r="G96" s="122"/>
      <c r="H96" s="112">
        <v>165614.97</v>
      </c>
      <c r="I96" s="112">
        <v>81.6</v>
      </c>
    </row>
    <row r="97" spans="3:9" ht="12">
      <c r="C97" s="119" t="s">
        <v>191</v>
      </c>
      <c r="D97" s="120" t="s">
        <v>192</v>
      </c>
      <c r="E97" s="121" t="s">
        <v>450</v>
      </c>
      <c r="F97" s="112">
        <v>27980</v>
      </c>
      <c r="G97" s="122"/>
      <c r="H97" s="112">
        <v>19985.35</v>
      </c>
      <c r="I97" s="112">
        <v>71.43</v>
      </c>
    </row>
    <row r="98" spans="3:9" ht="15.75" customHeight="1">
      <c r="C98" s="119" t="s">
        <v>195</v>
      </c>
      <c r="D98" s="120" t="s">
        <v>196</v>
      </c>
      <c r="E98" s="121" t="s">
        <v>450</v>
      </c>
      <c r="F98" s="112"/>
      <c r="G98" s="122"/>
      <c r="H98" s="112">
        <v>17861.35</v>
      </c>
      <c r="I98" s="112">
        <v>0</v>
      </c>
    </row>
    <row r="99" spans="3:9" ht="12">
      <c r="C99" s="119" t="s">
        <v>197</v>
      </c>
      <c r="D99" s="120" t="s">
        <v>198</v>
      </c>
      <c r="E99" s="121" t="s">
        <v>450</v>
      </c>
      <c r="F99" s="112"/>
      <c r="G99" s="122"/>
      <c r="H99" s="112">
        <v>1480</v>
      </c>
      <c r="I99" s="112">
        <v>0</v>
      </c>
    </row>
    <row r="100" spans="3:9" ht="12">
      <c r="C100" s="119" t="s">
        <v>199</v>
      </c>
      <c r="D100" s="120" t="s">
        <v>200</v>
      </c>
      <c r="E100" s="121" t="s">
        <v>450</v>
      </c>
      <c r="F100" s="112"/>
      <c r="G100" s="122"/>
      <c r="H100" s="112">
        <v>644</v>
      </c>
      <c r="I100" s="112">
        <v>0</v>
      </c>
    </row>
    <row r="101" spans="3:9" ht="12">
      <c r="C101" s="119" t="s">
        <v>201</v>
      </c>
      <c r="D101" s="120" t="s">
        <v>202</v>
      </c>
      <c r="E101" s="121" t="s">
        <v>450</v>
      </c>
      <c r="F101" s="112">
        <v>62601</v>
      </c>
      <c r="G101" s="122"/>
      <c r="H101" s="112">
        <v>49738.57</v>
      </c>
      <c r="I101" s="112">
        <v>79.45</v>
      </c>
    </row>
    <row r="102" spans="3:9" ht="12">
      <c r="C102" s="119" t="s">
        <v>203</v>
      </c>
      <c r="D102" s="120" t="s">
        <v>204</v>
      </c>
      <c r="E102" s="121" t="s">
        <v>450</v>
      </c>
      <c r="F102" s="112"/>
      <c r="G102" s="122"/>
      <c r="H102" s="112">
        <v>12179.05</v>
      </c>
      <c r="I102" s="112">
        <v>0</v>
      </c>
    </row>
    <row r="103" spans="3:9" ht="12">
      <c r="C103" s="119" t="s">
        <v>205</v>
      </c>
      <c r="D103" s="120" t="s">
        <v>206</v>
      </c>
      <c r="E103" s="121" t="s">
        <v>450</v>
      </c>
      <c r="F103" s="112"/>
      <c r="G103" s="122"/>
      <c r="H103" s="112">
        <v>15883.43</v>
      </c>
      <c r="I103" s="112">
        <v>0</v>
      </c>
    </row>
    <row r="104" spans="3:9" ht="12">
      <c r="C104" s="119" t="s">
        <v>207</v>
      </c>
      <c r="D104" s="120" t="s">
        <v>208</v>
      </c>
      <c r="E104" s="121" t="s">
        <v>450</v>
      </c>
      <c r="F104" s="112"/>
      <c r="G104" s="122"/>
      <c r="H104" s="112">
        <v>21046.99</v>
      </c>
      <c r="I104" s="112">
        <v>0</v>
      </c>
    </row>
    <row r="105" spans="3:9" ht="12">
      <c r="C105" s="119" t="s">
        <v>211</v>
      </c>
      <c r="D105" s="120" t="s">
        <v>212</v>
      </c>
      <c r="E105" s="121" t="s">
        <v>450</v>
      </c>
      <c r="F105" s="112"/>
      <c r="G105" s="122"/>
      <c r="H105" s="112">
        <v>0</v>
      </c>
      <c r="I105" s="112">
        <v>0</v>
      </c>
    </row>
    <row r="106" spans="3:9" ht="12">
      <c r="C106" s="119" t="s">
        <v>213</v>
      </c>
      <c r="D106" s="120" t="s">
        <v>214</v>
      </c>
      <c r="E106" s="121" t="s">
        <v>450</v>
      </c>
      <c r="F106" s="112"/>
      <c r="G106" s="122"/>
      <c r="H106" s="112">
        <v>629.1</v>
      </c>
      <c r="I106" s="112">
        <v>0</v>
      </c>
    </row>
    <row r="107" spans="3:9" ht="12">
      <c r="C107" s="119" t="s">
        <v>215</v>
      </c>
      <c r="D107" s="120" t="s">
        <v>216</v>
      </c>
      <c r="E107" s="121" t="s">
        <v>450</v>
      </c>
      <c r="F107" s="112">
        <v>99775</v>
      </c>
      <c r="G107" s="122"/>
      <c r="H107" s="112">
        <v>88797.64</v>
      </c>
      <c r="I107" s="112">
        <v>89</v>
      </c>
    </row>
    <row r="108" spans="3:9" ht="12">
      <c r="C108" s="119" t="s">
        <v>217</v>
      </c>
      <c r="D108" s="120" t="s">
        <v>218</v>
      </c>
      <c r="E108" s="121" t="s">
        <v>450</v>
      </c>
      <c r="F108" s="112"/>
      <c r="G108" s="122"/>
      <c r="H108" s="112">
        <v>28395.15</v>
      </c>
      <c r="I108" s="112">
        <v>0</v>
      </c>
    </row>
    <row r="109" spans="3:9" ht="12">
      <c r="C109" s="119" t="s">
        <v>223</v>
      </c>
      <c r="D109" s="120" t="s">
        <v>224</v>
      </c>
      <c r="E109" s="121" t="s">
        <v>450</v>
      </c>
      <c r="F109" s="112"/>
      <c r="G109" s="122"/>
      <c r="H109" s="112">
        <v>7701.74</v>
      </c>
      <c r="I109" s="112">
        <v>0</v>
      </c>
    </row>
    <row r="110" spans="3:9" ht="12">
      <c r="C110" s="119" t="s">
        <v>225</v>
      </c>
      <c r="D110" s="120" t="s">
        <v>226</v>
      </c>
      <c r="E110" s="121" t="s">
        <v>450</v>
      </c>
      <c r="F110" s="112"/>
      <c r="G110" s="122"/>
      <c r="H110" s="112">
        <v>625</v>
      </c>
      <c r="I110" s="112">
        <v>0</v>
      </c>
    </row>
    <row r="111" spans="3:9" ht="12">
      <c r="C111" s="119" t="s">
        <v>227</v>
      </c>
      <c r="D111" s="120" t="s">
        <v>228</v>
      </c>
      <c r="E111" s="121" t="s">
        <v>450</v>
      </c>
      <c r="F111" s="112"/>
      <c r="G111" s="122"/>
      <c r="H111" s="112">
        <v>3605.8</v>
      </c>
      <c r="I111" s="112">
        <v>0</v>
      </c>
    </row>
    <row r="112" spans="3:9" ht="12">
      <c r="C112" s="119" t="s">
        <v>229</v>
      </c>
      <c r="D112" s="120" t="s">
        <v>230</v>
      </c>
      <c r="E112" s="121" t="s">
        <v>450</v>
      </c>
      <c r="F112" s="112"/>
      <c r="G112" s="122"/>
      <c r="H112" s="112">
        <v>2250</v>
      </c>
      <c r="I112" s="112">
        <v>0</v>
      </c>
    </row>
    <row r="113" spans="3:9" ht="12">
      <c r="C113" s="119" t="s">
        <v>231</v>
      </c>
      <c r="D113" s="120" t="s">
        <v>232</v>
      </c>
      <c r="E113" s="121" t="s">
        <v>450</v>
      </c>
      <c r="F113" s="112"/>
      <c r="G113" s="122"/>
      <c r="H113" s="112">
        <v>24343.87</v>
      </c>
      <c r="I113" s="112">
        <v>0</v>
      </c>
    </row>
    <row r="114" spans="3:9" ht="12">
      <c r="C114" s="119" t="s">
        <v>233</v>
      </c>
      <c r="D114" s="120" t="s">
        <v>234</v>
      </c>
      <c r="E114" s="121" t="s">
        <v>450</v>
      </c>
      <c r="F114" s="112"/>
      <c r="G114" s="122"/>
      <c r="H114" s="112">
        <v>21876.08</v>
      </c>
      <c r="I114" s="112">
        <v>0</v>
      </c>
    </row>
    <row r="115" spans="3:9" ht="12">
      <c r="C115" s="119" t="s">
        <v>238</v>
      </c>
      <c r="D115" s="120" t="s">
        <v>239</v>
      </c>
      <c r="E115" s="121" t="s">
        <v>450</v>
      </c>
      <c r="F115" s="112">
        <v>12600</v>
      </c>
      <c r="G115" s="122"/>
      <c r="H115" s="112">
        <v>7093.41</v>
      </c>
      <c r="I115" s="112">
        <v>56.3</v>
      </c>
    </row>
    <row r="116" spans="3:9" ht="12">
      <c r="C116" s="119" t="s">
        <v>242</v>
      </c>
      <c r="D116" s="120" t="s">
        <v>243</v>
      </c>
      <c r="E116" s="121" t="s">
        <v>450</v>
      </c>
      <c r="F116" s="112"/>
      <c r="G116" s="122"/>
      <c r="H116" s="112">
        <v>3595.91</v>
      </c>
      <c r="I116" s="112">
        <v>0</v>
      </c>
    </row>
    <row r="117" spans="3:9" ht="12">
      <c r="C117" s="119" t="s">
        <v>244</v>
      </c>
      <c r="D117" s="120" t="s">
        <v>245</v>
      </c>
      <c r="E117" s="121" t="s">
        <v>450</v>
      </c>
      <c r="F117" s="112"/>
      <c r="G117" s="122"/>
      <c r="H117" s="112">
        <v>620</v>
      </c>
      <c r="I117" s="112">
        <v>0</v>
      </c>
    </row>
    <row r="118" spans="3:9" ht="12">
      <c r="C118" s="119" t="s">
        <v>248</v>
      </c>
      <c r="D118" s="120" t="s">
        <v>249</v>
      </c>
      <c r="E118" s="121" t="s">
        <v>450</v>
      </c>
      <c r="F118" s="112"/>
      <c r="G118" s="122"/>
      <c r="H118" s="112">
        <v>2877.5</v>
      </c>
      <c r="I118" s="112">
        <v>0</v>
      </c>
    </row>
    <row r="119" spans="3:9" ht="12">
      <c r="C119" s="119" t="s">
        <v>251</v>
      </c>
      <c r="D119" s="120" t="s">
        <v>252</v>
      </c>
      <c r="E119" s="121" t="s">
        <v>450</v>
      </c>
      <c r="F119" s="112">
        <v>40000</v>
      </c>
      <c r="G119" s="122"/>
      <c r="H119" s="112">
        <v>37061.85</v>
      </c>
      <c r="I119" s="112">
        <v>92.65</v>
      </c>
    </row>
    <row r="120" spans="3:9" ht="12">
      <c r="C120" s="119" t="s">
        <v>259</v>
      </c>
      <c r="D120" s="120" t="s">
        <v>260</v>
      </c>
      <c r="E120" s="121" t="s">
        <v>450</v>
      </c>
      <c r="F120" s="112">
        <v>40000</v>
      </c>
      <c r="G120" s="122"/>
      <c r="H120" s="112">
        <v>37061.85</v>
      </c>
      <c r="I120" s="112">
        <v>92.65</v>
      </c>
    </row>
    <row r="121" spans="3:9" ht="12">
      <c r="C121" s="119" t="s">
        <v>261</v>
      </c>
      <c r="D121" s="120" t="s">
        <v>262</v>
      </c>
      <c r="E121" s="121" t="s">
        <v>450</v>
      </c>
      <c r="F121" s="112"/>
      <c r="G121" s="122"/>
      <c r="H121" s="112">
        <v>36593.57</v>
      </c>
      <c r="I121" s="112">
        <v>0</v>
      </c>
    </row>
    <row r="122" spans="3:9" ht="12">
      <c r="C122" s="119" t="s">
        <v>263</v>
      </c>
      <c r="D122" s="175" t="s">
        <v>264</v>
      </c>
      <c r="E122" s="121" t="s">
        <v>450</v>
      </c>
      <c r="F122" s="112"/>
      <c r="G122" s="122"/>
      <c r="H122" s="112">
        <v>468.28</v>
      </c>
      <c r="I122" s="112">
        <v>0</v>
      </c>
    </row>
    <row r="123" ht="12">
      <c r="D123" s="175"/>
    </row>
    <row r="124" spans="3:9" ht="12">
      <c r="C124" s="119" t="s">
        <v>267</v>
      </c>
      <c r="D124" s="120" t="s">
        <v>268</v>
      </c>
      <c r="E124" s="121" t="s">
        <v>450</v>
      </c>
      <c r="F124" s="112"/>
      <c r="G124" s="122"/>
      <c r="H124" s="112">
        <v>0</v>
      </c>
      <c r="I124" s="112">
        <v>0</v>
      </c>
    </row>
    <row r="125" spans="1:77" s="111" customFormat="1" ht="12">
      <c r="A125" s="168" t="s">
        <v>454</v>
      </c>
      <c r="B125" s="168"/>
      <c r="C125" s="168"/>
      <c r="D125" s="168"/>
      <c r="E125" s="168"/>
      <c r="F125" s="110">
        <v>27200</v>
      </c>
      <c r="G125" s="110"/>
      <c r="H125" s="110">
        <v>27125.1</v>
      </c>
      <c r="I125" s="110">
        <v>99.72463235294117</v>
      </c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</row>
    <row r="126" spans="1:9" ht="12">
      <c r="A126" s="167" t="s">
        <v>447</v>
      </c>
      <c r="B126" s="167"/>
      <c r="C126" s="167"/>
      <c r="D126" s="167"/>
      <c r="E126" s="167"/>
      <c r="F126" s="112">
        <v>27200</v>
      </c>
      <c r="G126" s="112"/>
      <c r="H126" s="112">
        <v>27125.1</v>
      </c>
      <c r="I126" s="112">
        <v>99.72463235294117</v>
      </c>
    </row>
    <row r="127" spans="3:77" s="113" customFormat="1" ht="12">
      <c r="C127" s="114" t="s">
        <v>172</v>
      </c>
      <c r="D127" s="115" t="s">
        <v>173</v>
      </c>
      <c r="E127" s="116" t="s">
        <v>450</v>
      </c>
      <c r="F127" s="117">
        <v>27200</v>
      </c>
      <c r="G127" s="118"/>
      <c r="H127" s="117">
        <v>27125.1</v>
      </c>
      <c r="I127" s="117">
        <v>99.72</v>
      </c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</row>
    <row r="128" spans="3:9" ht="12">
      <c r="C128" s="119" t="s">
        <v>175</v>
      </c>
      <c r="D128" s="120" t="s">
        <v>176</v>
      </c>
      <c r="E128" s="121" t="s">
        <v>450</v>
      </c>
      <c r="F128" s="112">
        <v>26200</v>
      </c>
      <c r="G128" s="122"/>
      <c r="H128" s="112">
        <v>26226.54</v>
      </c>
      <c r="I128" s="112">
        <v>100.1</v>
      </c>
    </row>
    <row r="129" spans="3:9" ht="12">
      <c r="C129" s="119" t="s">
        <v>177</v>
      </c>
      <c r="D129" s="120" t="s">
        <v>178</v>
      </c>
      <c r="E129" s="121" t="s">
        <v>450</v>
      </c>
      <c r="F129" s="112">
        <v>22500</v>
      </c>
      <c r="G129" s="122"/>
      <c r="H129" s="112">
        <v>22528.75</v>
      </c>
      <c r="I129" s="112">
        <v>100.13</v>
      </c>
    </row>
    <row r="130" spans="3:9" ht="12">
      <c r="C130" s="119" t="s">
        <v>179</v>
      </c>
      <c r="D130" s="120" t="s">
        <v>180</v>
      </c>
      <c r="E130" s="121" t="s">
        <v>450</v>
      </c>
      <c r="F130" s="112"/>
      <c r="G130" s="122"/>
      <c r="H130" s="112">
        <v>22528.75</v>
      </c>
      <c r="I130" s="112">
        <v>0</v>
      </c>
    </row>
    <row r="131" spans="3:9" ht="12">
      <c r="C131" s="119" t="s">
        <v>184</v>
      </c>
      <c r="D131" s="120" t="s">
        <v>185</v>
      </c>
      <c r="E131" s="121" t="s">
        <v>450</v>
      </c>
      <c r="F131" s="112">
        <v>3700</v>
      </c>
      <c r="G131" s="122"/>
      <c r="H131" s="112">
        <v>3697.79</v>
      </c>
      <c r="I131" s="112">
        <v>99.94</v>
      </c>
    </row>
    <row r="132" spans="3:9" ht="12">
      <c r="C132" s="119" t="s">
        <v>186</v>
      </c>
      <c r="D132" s="120" t="s">
        <v>187</v>
      </c>
      <c r="E132" s="121" t="s">
        <v>450</v>
      </c>
      <c r="F132" s="112"/>
      <c r="G132" s="122"/>
      <c r="H132" s="112">
        <v>3697.79</v>
      </c>
      <c r="I132" s="112">
        <v>0</v>
      </c>
    </row>
    <row r="133" spans="3:9" ht="12">
      <c r="C133" s="119" t="s">
        <v>189</v>
      </c>
      <c r="D133" s="120" t="s">
        <v>190</v>
      </c>
      <c r="E133" s="121" t="s">
        <v>450</v>
      </c>
      <c r="F133" s="112">
        <v>1000</v>
      </c>
      <c r="G133" s="122"/>
      <c r="H133" s="112">
        <v>898.56</v>
      </c>
      <c r="I133" s="112">
        <v>89.86</v>
      </c>
    </row>
    <row r="134" spans="3:9" ht="12">
      <c r="C134" s="119" t="s">
        <v>191</v>
      </c>
      <c r="D134" s="120" t="s">
        <v>192</v>
      </c>
      <c r="E134" s="121" t="s">
        <v>450</v>
      </c>
      <c r="F134" s="112">
        <v>1000</v>
      </c>
      <c r="G134" s="122"/>
      <c r="H134" s="112">
        <v>898.56</v>
      </c>
      <c r="I134" s="112">
        <v>89.86</v>
      </c>
    </row>
    <row r="135" spans="3:9" ht="24">
      <c r="C135" s="119" t="s">
        <v>195</v>
      </c>
      <c r="D135" s="120" t="s">
        <v>196</v>
      </c>
      <c r="E135" s="121" t="s">
        <v>450</v>
      </c>
      <c r="F135" s="112"/>
      <c r="G135" s="122"/>
      <c r="H135" s="112">
        <v>898.56</v>
      </c>
      <c r="I135" s="112">
        <v>0</v>
      </c>
    </row>
    <row r="136" spans="1:77" s="111" customFormat="1" ht="12">
      <c r="A136" s="168" t="s">
        <v>455</v>
      </c>
      <c r="B136" s="168"/>
      <c r="C136" s="168"/>
      <c r="D136" s="168"/>
      <c r="E136" s="168"/>
      <c r="F136" s="110">
        <v>1099000</v>
      </c>
      <c r="G136" s="110"/>
      <c r="H136" s="110">
        <v>1098744.31</v>
      </c>
      <c r="I136" s="110">
        <v>99.97673430391265</v>
      </c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</row>
    <row r="137" spans="1:9" ht="12">
      <c r="A137" s="167" t="s">
        <v>438</v>
      </c>
      <c r="B137" s="167"/>
      <c r="C137" s="167"/>
      <c r="D137" s="167"/>
      <c r="E137" s="167"/>
      <c r="F137" s="112">
        <v>1099000</v>
      </c>
      <c r="G137" s="112"/>
      <c r="H137" s="112">
        <v>1098744.31</v>
      </c>
      <c r="I137" s="112">
        <v>99.97673430391265</v>
      </c>
    </row>
    <row r="138" spans="3:77" s="113" customFormat="1" ht="12">
      <c r="C138" s="114" t="s">
        <v>172</v>
      </c>
      <c r="D138" s="115" t="s">
        <v>173</v>
      </c>
      <c r="E138" s="116" t="s">
        <v>456</v>
      </c>
      <c r="F138" s="117">
        <v>9000</v>
      </c>
      <c r="G138" s="118"/>
      <c r="H138" s="117">
        <v>7457.77</v>
      </c>
      <c r="I138" s="117">
        <v>82.86</v>
      </c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</row>
    <row r="139" spans="3:9" ht="12">
      <c r="C139" s="119" t="s">
        <v>189</v>
      </c>
      <c r="D139" s="120" t="s">
        <v>190</v>
      </c>
      <c r="E139" s="121" t="s">
        <v>456</v>
      </c>
      <c r="F139" s="112"/>
      <c r="G139" s="122"/>
      <c r="H139" s="112">
        <v>0</v>
      </c>
      <c r="I139" s="112">
        <v>0</v>
      </c>
    </row>
    <row r="140" spans="3:9" ht="12">
      <c r="C140" s="119" t="s">
        <v>238</v>
      </c>
      <c r="D140" s="120" t="s">
        <v>239</v>
      </c>
      <c r="E140" s="121" t="s">
        <v>456</v>
      </c>
      <c r="F140" s="112"/>
      <c r="G140" s="122"/>
      <c r="H140" s="112">
        <v>0</v>
      </c>
      <c r="I140" s="112">
        <v>0</v>
      </c>
    </row>
    <row r="141" spans="3:9" ht="12">
      <c r="C141" s="119" t="s">
        <v>250</v>
      </c>
      <c r="D141" s="120" t="s">
        <v>239</v>
      </c>
      <c r="E141" s="121" t="s">
        <v>456</v>
      </c>
      <c r="F141" s="112"/>
      <c r="G141" s="122"/>
      <c r="H141" s="112">
        <v>0</v>
      </c>
      <c r="I141" s="112">
        <v>0</v>
      </c>
    </row>
    <row r="142" spans="3:9" ht="12">
      <c r="C142" s="119" t="s">
        <v>251</v>
      </c>
      <c r="D142" s="120" t="s">
        <v>252</v>
      </c>
      <c r="E142" s="121" t="s">
        <v>450</v>
      </c>
      <c r="F142" s="112">
        <v>9000</v>
      </c>
      <c r="G142" s="122"/>
      <c r="H142" s="112">
        <v>7457.77</v>
      </c>
      <c r="I142" s="112">
        <v>82.86</v>
      </c>
    </row>
    <row r="143" spans="3:9" ht="12">
      <c r="C143" s="119" t="s">
        <v>253</v>
      </c>
      <c r="D143" s="120" t="s">
        <v>254</v>
      </c>
      <c r="E143" s="121" t="s">
        <v>450</v>
      </c>
      <c r="F143" s="112">
        <v>9000</v>
      </c>
      <c r="G143" s="122"/>
      <c r="H143" s="112">
        <v>7457.77</v>
      </c>
      <c r="I143" s="112">
        <v>82.86</v>
      </c>
    </row>
    <row r="144" spans="3:9" ht="24">
      <c r="C144" s="119" t="s">
        <v>257</v>
      </c>
      <c r="D144" s="100" t="s">
        <v>258</v>
      </c>
      <c r="E144" s="121" t="s">
        <v>450</v>
      </c>
      <c r="F144" s="112"/>
      <c r="G144" s="122"/>
      <c r="H144" s="112">
        <v>7457.77</v>
      </c>
      <c r="I144" s="112">
        <v>0</v>
      </c>
    </row>
    <row r="145" spans="3:9" ht="12">
      <c r="C145" s="119" t="s">
        <v>340</v>
      </c>
      <c r="D145" s="120" t="s">
        <v>341</v>
      </c>
      <c r="F145" s="112">
        <v>1090000</v>
      </c>
      <c r="G145" s="122"/>
      <c r="H145" s="112">
        <v>1091286.54</v>
      </c>
      <c r="I145" s="112">
        <v>100.12</v>
      </c>
    </row>
    <row r="146" spans="3:9" ht="16.5" customHeight="1">
      <c r="C146" s="119" t="s">
        <v>342</v>
      </c>
      <c r="D146" s="120" t="s">
        <v>343</v>
      </c>
      <c r="F146" s="112">
        <v>1090000</v>
      </c>
      <c r="G146" s="122"/>
      <c r="H146" s="112">
        <v>1091286.54</v>
      </c>
      <c r="I146" s="112">
        <v>100.12</v>
      </c>
    </row>
    <row r="147" spans="3:9" ht="36">
      <c r="C147" s="119" t="s">
        <v>344</v>
      </c>
      <c r="D147" s="100" t="s">
        <v>345</v>
      </c>
      <c r="F147" s="112">
        <v>570000</v>
      </c>
      <c r="G147" s="122"/>
      <c r="H147" s="112">
        <v>564439.18</v>
      </c>
      <c r="I147" s="112">
        <v>99.02</v>
      </c>
    </row>
    <row r="148" spans="3:9" ht="12">
      <c r="C148" s="119" t="s">
        <v>346</v>
      </c>
      <c r="D148" s="175" t="s">
        <v>347</v>
      </c>
      <c r="F148" s="112"/>
      <c r="G148" s="122"/>
      <c r="H148" s="112">
        <v>564439.18</v>
      </c>
      <c r="I148" s="112">
        <v>0</v>
      </c>
    </row>
    <row r="149" ht="12">
      <c r="D149" s="175"/>
    </row>
    <row r="150" spans="3:9" ht="24">
      <c r="C150" s="119" t="s">
        <v>348</v>
      </c>
      <c r="D150" s="100" t="s">
        <v>349</v>
      </c>
      <c r="F150" s="112">
        <v>520000</v>
      </c>
      <c r="G150" s="122"/>
      <c r="H150" s="112">
        <v>526847.36</v>
      </c>
      <c r="I150" s="112">
        <v>101.32</v>
      </c>
    </row>
    <row r="151" spans="3:9" ht="24">
      <c r="C151" s="119" t="s">
        <v>350</v>
      </c>
      <c r="D151" s="100" t="s">
        <v>351</v>
      </c>
      <c r="F151" s="112"/>
      <c r="G151" s="122"/>
      <c r="H151" s="112">
        <v>526847.36</v>
      </c>
      <c r="I151" s="112">
        <v>0</v>
      </c>
    </row>
    <row r="152" spans="1:9" ht="12">
      <c r="A152" s="167" t="s">
        <v>457</v>
      </c>
      <c r="B152" s="167"/>
      <c r="C152" s="167"/>
      <c r="D152" s="167"/>
      <c r="E152" s="167"/>
      <c r="F152" s="112"/>
      <c r="G152" s="112"/>
      <c r="H152" s="112">
        <v>0</v>
      </c>
      <c r="I152" s="112">
        <v>0</v>
      </c>
    </row>
    <row r="153" spans="3:77" s="113" customFormat="1" ht="12">
      <c r="C153" s="114" t="s">
        <v>172</v>
      </c>
      <c r="D153" s="115" t="s">
        <v>173</v>
      </c>
      <c r="E153" s="116" t="s">
        <v>456</v>
      </c>
      <c r="F153" s="117">
        <v>0</v>
      </c>
      <c r="G153" s="118"/>
      <c r="H153" s="117">
        <v>0</v>
      </c>
      <c r="I153" s="117">
        <v>0</v>
      </c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</row>
    <row r="154" spans="3:9" ht="12">
      <c r="C154" s="119" t="s">
        <v>189</v>
      </c>
      <c r="D154" s="120" t="s">
        <v>190</v>
      </c>
      <c r="E154" s="121" t="s">
        <v>456</v>
      </c>
      <c r="F154" s="112">
        <v>0</v>
      </c>
      <c r="G154" s="122"/>
      <c r="H154" s="112">
        <v>0</v>
      </c>
      <c r="I154" s="112">
        <v>0</v>
      </c>
    </row>
    <row r="155" spans="3:9" ht="12">
      <c r="C155" s="119" t="s">
        <v>238</v>
      </c>
      <c r="D155" s="120" t="s">
        <v>239</v>
      </c>
      <c r="E155" s="121" t="s">
        <v>456</v>
      </c>
      <c r="F155" s="112">
        <v>0</v>
      </c>
      <c r="G155" s="122"/>
      <c r="H155" s="112">
        <v>0</v>
      </c>
      <c r="I155" s="112">
        <v>0</v>
      </c>
    </row>
    <row r="156" spans="3:9" ht="12">
      <c r="C156" s="119" t="s">
        <v>250</v>
      </c>
      <c r="D156" s="120" t="s">
        <v>239</v>
      </c>
      <c r="E156" s="121" t="s">
        <v>456</v>
      </c>
      <c r="F156" s="112">
        <v>0</v>
      </c>
      <c r="G156" s="122"/>
      <c r="H156" s="112">
        <v>0</v>
      </c>
      <c r="I156" s="112">
        <v>0</v>
      </c>
    </row>
    <row r="157" spans="1:77" s="111" customFormat="1" ht="12">
      <c r="A157" s="168" t="s">
        <v>458</v>
      </c>
      <c r="B157" s="168"/>
      <c r="C157" s="168"/>
      <c r="D157" s="168"/>
      <c r="E157" s="168"/>
      <c r="F157" s="110">
        <v>100000</v>
      </c>
      <c r="G157" s="110"/>
      <c r="H157" s="110">
        <v>0</v>
      </c>
      <c r="I157" s="110">
        <v>0</v>
      </c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</row>
    <row r="158" spans="1:9" ht="12">
      <c r="A158" s="167" t="s">
        <v>447</v>
      </c>
      <c r="B158" s="167"/>
      <c r="C158" s="167"/>
      <c r="D158" s="167"/>
      <c r="E158" s="167"/>
      <c r="F158" s="112">
        <v>100000</v>
      </c>
      <c r="G158" s="112"/>
      <c r="H158" s="112">
        <v>0</v>
      </c>
      <c r="I158" s="112">
        <v>0</v>
      </c>
    </row>
    <row r="159" spans="3:77" s="113" customFormat="1" ht="12">
      <c r="C159" s="114" t="s">
        <v>172</v>
      </c>
      <c r="D159" s="115" t="s">
        <v>173</v>
      </c>
      <c r="E159" s="116" t="s">
        <v>450</v>
      </c>
      <c r="F159" s="117">
        <v>100000</v>
      </c>
      <c r="G159" s="118"/>
      <c r="H159" s="117">
        <v>0</v>
      </c>
      <c r="I159" s="117">
        <v>0</v>
      </c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</row>
    <row r="160" spans="3:9" ht="12">
      <c r="C160" s="119" t="s">
        <v>189</v>
      </c>
      <c r="D160" s="120" t="s">
        <v>190</v>
      </c>
      <c r="E160" s="121" t="s">
        <v>450</v>
      </c>
      <c r="F160" s="112">
        <v>100000</v>
      </c>
      <c r="G160" s="122"/>
      <c r="H160" s="112">
        <v>0</v>
      </c>
      <c r="I160" s="112">
        <v>0</v>
      </c>
    </row>
    <row r="161" spans="3:9" ht="12">
      <c r="C161" s="119" t="s">
        <v>215</v>
      </c>
      <c r="D161" s="120" t="s">
        <v>216</v>
      </c>
      <c r="E161" s="121" t="s">
        <v>450</v>
      </c>
      <c r="F161" s="112">
        <v>100000</v>
      </c>
      <c r="G161" s="122"/>
      <c r="H161" s="112">
        <v>0</v>
      </c>
      <c r="I161" s="112">
        <v>0</v>
      </c>
    </row>
    <row r="162" spans="2:77" s="108" customFormat="1" ht="12">
      <c r="B162" s="169" t="s">
        <v>459</v>
      </c>
      <c r="C162" s="169"/>
      <c r="D162" s="169"/>
      <c r="E162" s="169"/>
      <c r="F162" s="109">
        <v>160900</v>
      </c>
      <c r="G162" s="109"/>
      <c r="H162" s="109">
        <v>164369.36</v>
      </c>
      <c r="I162" s="109">
        <v>102.15622125543815</v>
      </c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</row>
    <row r="163" spans="1:77" s="111" customFormat="1" ht="12">
      <c r="A163" s="168" t="s">
        <v>460</v>
      </c>
      <c r="B163" s="168"/>
      <c r="C163" s="168"/>
      <c r="D163" s="168"/>
      <c r="E163" s="168"/>
      <c r="F163" s="110">
        <v>160900</v>
      </c>
      <c r="G163" s="110"/>
      <c r="H163" s="110">
        <v>164369.36</v>
      </c>
      <c r="I163" s="110">
        <v>102.15622125543815</v>
      </c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</row>
    <row r="164" spans="1:9" ht="12">
      <c r="A164" s="167" t="s">
        <v>438</v>
      </c>
      <c r="B164" s="167"/>
      <c r="C164" s="167"/>
      <c r="D164" s="167"/>
      <c r="E164" s="167"/>
      <c r="F164" s="112">
        <v>160900</v>
      </c>
      <c r="G164" s="112"/>
      <c r="H164" s="112">
        <v>164369.36</v>
      </c>
      <c r="I164" s="112">
        <v>102.15622125543815</v>
      </c>
    </row>
    <row r="165" spans="3:77" s="113" customFormat="1" ht="24">
      <c r="C165" s="114" t="s">
        <v>172</v>
      </c>
      <c r="D165" s="115" t="s">
        <v>173</v>
      </c>
      <c r="E165" s="123" t="s">
        <v>461</v>
      </c>
      <c r="F165" s="117">
        <v>160900</v>
      </c>
      <c r="G165" s="118"/>
      <c r="H165" s="117">
        <v>164369.36</v>
      </c>
      <c r="I165" s="117">
        <v>102.16</v>
      </c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</row>
    <row r="166" spans="3:9" ht="12">
      <c r="C166" s="119" t="s">
        <v>189</v>
      </c>
      <c r="D166" s="120" t="s">
        <v>190</v>
      </c>
      <c r="E166" s="103" t="s">
        <v>462</v>
      </c>
      <c r="F166" s="112">
        <v>11900</v>
      </c>
      <c r="G166" s="122"/>
      <c r="H166" s="112">
        <v>11949.98</v>
      </c>
      <c r="I166" s="112">
        <v>100.42</v>
      </c>
    </row>
    <row r="167" spans="3:9" ht="12">
      <c r="C167" s="119" t="s">
        <v>201</v>
      </c>
      <c r="D167" s="120" t="s">
        <v>202</v>
      </c>
      <c r="E167" s="121" t="s">
        <v>463</v>
      </c>
      <c r="F167" s="112"/>
      <c r="G167" s="122"/>
      <c r="H167" s="112">
        <v>0</v>
      </c>
      <c r="I167" s="112">
        <v>0</v>
      </c>
    </row>
    <row r="168" spans="3:9" ht="12">
      <c r="C168" s="119" t="s">
        <v>213</v>
      </c>
      <c r="D168" s="120" t="s">
        <v>214</v>
      </c>
      <c r="E168" s="121" t="s">
        <v>463</v>
      </c>
      <c r="F168" s="112"/>
      <c r="G168" s="122"/>
      <c r="H168" s="112">
        <v>0</v>
      </c>
      <c r="I168" s="112">
        <v>0</v>
      </c>
    </row>
    <row r="169" spans="3:9" ht="12">
      <c r="C169" s="119" t="s">
        <v>215</v>
      </c>
      <c r="D169" s="120" t="s">
        <v>216</v>
      </c>
      <c r="E169" s="103" t="s">
        <v>462</v>
      </c>
      <c r="F169" s="112">
        <v>11900</v>
      </c>
      <c r="G169" s="122"/>
      <c r="H169" s="112">
        <v>11949.98</v>
      </c>
      <c r="I169" s="112">
        <v>100.42</v>
      </c>
    </row>
    <row r="170" spans="3:9" ht="12">
      <c r="C170" s="119" t="s">
        <v>217</v>
      </c>
      <c r="D170" s="120" t="s">
        <v>218</v>
      </c>
      <c r="E170" s="121" t="s">
        <v>463</v>
      </c>
      <c r="F170" s="112"/>
      <c r="G170" s="122"/>
      <c r="H170" s="112">
        <v>1750</v>
      </c>
      <c r="I170" s="112">
        <v>0</v>
      </c>
    </row>
    <row r="171" spans="3:9" ht="12">
      <c r="C171" s="119" t="s">
        <v>229</v>
      </c>
      <c r="D171" s="120" t="s">
        <v>230</v>
      </c>
      <c r="E171" s="103" t="s">
        <v>462</v>
      </c>
      <c r="F171" s="112"/>
      <c r="G171" s="122"/>
      <c r="H171" s="112">
        <v>10199.98</v>
      </c>
      <c r="I171" s="112">
        <v>0</v>
      </c>
    </row>
    <row r="172" spans="3:9" ht="15.75" customHeight="1">
      <c r="C172" s="119" t="s">
        <v>281</v>
      </c>
      <c r="D172" s="120" t="s">
        <v>282</v>
      </c>
      <c r="E172" s="121" t="s">
        <v>464</v>
      </c>
      <c r="F172" s="112">
        <v>149000</v>
      </c>
      <c r="G172" s="122"/>
      <c r="H172" s="112">
        <v>152419.38</v>
      </c>
      <c r="I172" s="112">
        <v>102.29</v>
      </c>
    </row>
    <row r="173" spans="3:9" ht="12">
      <c r="C173" s="119" t="s">
        <v>283</v>
      </c>
      <c r="D173" s="120" t="s">
        <v>284</v>
      </c>
      <c r="E173" s="121" t="s">
        <v>464</v>
      </c>
      <c r="F173" s="112">
        <v>149000</v>
      </c>
      <c r="G173" s="122"/>
      <c r="H173" s="112">
        <v>152419.38</v>
      </c>
      <c r="I173" s="112">
        <v>102.29</v>
      </c>
    </row>
    <row r="174" spans="3:9" ht="12">
      <c r="C174" s="119" t="s">
        <v>285</v>
      </c>
      <c r="D174" s="120" t="s">
        <v>286</v>
      </c>
      <c r="E174" s="121" t="s">
        <v>464</v>
      </c>
      <c r="F174" s="112"/>
      <c r="G174" s="122"/>
      <c r="H174" s="112">
        <v>152419.38</v>
      </c>
      <c r="I174" s="112">
        <v>0</v>
      </c>
    </row>
    <row r="175" spans="2:77" s="108" customFormat="1" ht="12">
      <c r="B175" s="169" t="s">
        <v>465</v>
      </c>
      <c r="C175" s="169"/>
      <c r="D175" s="169"/>
      <c r="E175" s="169"/>
      <c r="F175" s="109">
        <v>123000</v>
      </c>
      <c r="G175" s="109"/>
      <c r="H175" s="109">
        <v>118016.77</v>
      </c>
      <c r="I175" s="109">
        <v>95.94859349593497</v>
      </c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</row>
    <row r="176" spans="1:77" s="111" customFormat="1" ht="12">
      <c r="A176" s="168" t="s">
        <v>466</v>
      </c>
      <c r="B176" s="168"/>
      <c r="C176" s="168"/>
      <c r="D176" s="168"/>
      <c r="E176" s="168"/>
      <c r="F176" s="110">
        <v>116000</v>
      </c>
      <c r="G176" s="110"/>
      <c r="H176" s="110">
        <v>113716.77</v>
      </c>
      <c r="I176" s="110">
        <v>98.03169827586207</v>
      </c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</row>
    <row r="177" spans="1:9" ht="12">
      <c r="A177" s="167" t="s">
        <v>438</v>
      </c>
      <c r="B177" s="167"/>
      <c r="C177" s="167"/>
      <c r="D177" s="167"/>
      <c r="E177" s="167"/>
      <c r="F177" s="173">
        <v>116000</v>
      </c>
      <c r="G177" s="173"/>
      <c r="H177" s="173">
        <v>113716.77</v>
      </c>
      <c r="I177" s="112">
        <v>98.03169827586207</v>
      </c>
    </row>
    <row r="178" spans="1:77" s="113" customFormat="1" ht="1.5" customHeight="1">
      <c r="A178" s="167"/>
      <c r="B178" s="167"/>
      <c r="C178" s="167"/>
      <c r="D178" s="167"/>
      <c r="E178" s="167"/>
      <c r="F178" s="173"/>
      <c r="G178" s="173"/>
      <c r="H178" s="173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</row>
    <row r="179" spans="3:77" s="113" customFormat="1" ht="12">
      <c r="C179" s="114" t="s">
        <v>172</v>
      </c>
      <c r="D179" s="115" t="s">
        <v>173</v>
      </c>
      <c r="E179" s="116" t="s">
        <v>467</v>
      </c>
      <c r="F179" s="117">
        <v>116000</v>
      </c>
      <c r="G179" s="118"/>
      <c r="H179" s="117">
        <v>113716.77</v>
      </c>
      <c r="I179" s="117">
        <v>98.03</v>
      </c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</row>
    <row r="180" spans="10:77" s="113" customFormat="1" ht="5.25" customHeight="1"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</row>
    <row r="181" spans="3:9" ht="12">
      <c r="C181" s="119" t="s">
        <v>270</v>
      </c>
      <c r="D181" s="120" t="s">
        <v>271</v>
      </c>
      <c r="E181" s="121" t="s">
        <v>467</v>
      </c>
      <c r="F181" s="112">
        <v>116000</v>
      </c>
      <c r="G181" s="122"/>
      <c r="H181" s="112">
        <v>113716.77</v>
      </c>
      <c r="I181" s="112">
        <v>98.03</v>
      </c>
    </row>
    <row r="182" spans="3:9" ht="12">
      <c r="C182" s="119" t="s">
        <v>272</v>
      </c>
      <c r="D182" s="120" t="s">
        <v>273</v>
      </c>
      <c r="E182" s="121" t="s">
        <v>467</v>
      </c>
      <c r="F182" s="112">
        <v>10000</v>
      </c>
      <c r="G182" s="122"/>
      <c r="H182" s="112">
        <v>10000</v>
      </c>
      <c r="I182" s="112">
        <v>100</v>
      </c>
    </row>
    <row r="183" spans="3:9" ht="12">
      <c r="C183" s="119" t="s">
        <v>274</v>
      </c>
      <c r="D183" s="120" t="s">
        <v>273</v>
      </c>
      <c r="E183" s="121" t="s">
        <v>467</v>
      </c>
      <c r="F183" s="112">
        <v>0</v>
      </c>
      <c r="G183" s="122"/>
      <c r="H183" s="112">
        <v>10000</v>
      </c>
      <c r="I183" s="112">
        <v>0</v>
      </c>
    </row>
    <row r="184" spans="3:9" ht="12">
      <c r="C184" s="119" t="s">
        <v>275</v>
      </c>
      <c r="D184" s="175" t="s">
        <v>276</v>
      </c>
      <c r="E184" s="121" t="s">
        <v>467</v>
      </c>
      <c r="F184" s="112">
        <v>106000</v>
      </c>
      <c r="G184" s="122"/>
      <c r="H184" s="112">
        <v>103716.77</v>
      </c>
      <c r="I184" s="112">
        <v>97.85</v>
      </c>
    </row>
    <row r="185" ht="12">
      <c r="D185" s="175"/>
    </row>
    <row r="186" spans="3:9" ht="24">
      <c r="C186" s="119" t="s">
        <v>277</v>
      </c>
      <c r="D186" s="120" t="s">
        <v>278</v>
      </c>
      <c r="E186" s="121" t="s">
        <v>467</v>
      </c>
      <c r="F186" s="112"/>
      <c r="G186" s="122"/>
      <c r="H186" s="112">
        <v>103716.77</v>
      </c>
      <c r="I186" s="112">
        <v>0</v>
      </c>
    </row>
    <row r="187" spans="1:77" s="111" customFormat="1" ht="12">
      <c r="A187" s="168" t="s">
        <v>468</v>
      </c>
      <c r="B187" s="168"/>
      <c r="C187" s="168"/>
      <c r="D187" s="168"/>
      <c r="E187" s="168"/>
      <c r="F187" s="110">
        <v>7000</v>
      </c>
      <c r="G187" s="110"/>
      <c r="H187" s="110">
        <v>4300</v>
      </c>
      <c r="I187" s="110">
        <v>61.42857142857143</v>
      </c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</row>
    <row r="188" spans="1:9" ht="12">
      <c r="A188" s="167" t="s">
        <v>438</v>
      </c>
      <c r="B188" s="167"/>
      <c r="C188" s="167"/>
      <c r="D188" s="167"/>
      <c r="E188" s="167"/>
      <c r="F188" s="112">
        <v>7000</v>
      </c>
      <c r="G188" s="112"/>
      <c r="H188" s="112">
        <v>4300</v>
      </c>
      <c r="I188" s="112">
        <v>61.42857142857143</v>
      </c>
    </row>
    <row r="189" spans="3:77" s="113" customFormat="1" ht="12">
      <c r="C189" s="114" t="s">
        <v>172</v>
      </c>
      <c r="D189" s="115" t="s">
        <v>173</v>
      </c>
      <c r="E189" s="116" t="s">
        <v>469</v>
      </c>
      <c r="F189" s="117">
        <v>7000</v>
      </c>
      <c r="G189" s="118"/>
      <c r="H189" s="117">
        <v>4300</v>
      </c>
      <c r="I189" s="117">
        <v>61.43</v>
      </c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</row>
    <row r="190" spans="3:9" ht="12">
      <c r="C190" s="119" t="s">
        <v>270</v>
      </c>
      <c r="D190" s="120" t="s">
        <v>271</v>
      </c>
      <c r="E190" s="121" t="s">
        <v>469</v>
      </c>
      <c r="F190" s="112">
        <v>7000</v>
      </c>
      <c r="G190" s="122"/>
      <c r="H190" s="112">
        <v>4300</v>
      </c>
      <c r="I190" s="112">
        <v>61.43</v>
      </c>
    </row>
    <row r="191" spans="3:9" ht="36">
      <c r="C191" s="119" t="s">
        <v>275</v>
      </c>
      <c r="D191" s="100" t="s">
        <v>276</v>
      </c>
      <c r="E191" s="121" t="s">
        <v>469</v>
      </c>
      <c r="F191" s="112">
        <v>7000</v>
      </c>
      <c r="G191" s="122"/>
      <c r="H191" s="112">
        <v>4300</v>
      </c>
      <c r="I191" s="112">
        <v>61.43</v>
      </c>
    </row>
    <row r="192" spans="3:9" ht="12">
      <c r="C192" s="119" t="s">
        <v>279</v>
      </c>
      <c r="D192" s="120" t="s">
        <v>280</v>
      </c>
      <c r="E192" s="121" t="s">
        <v>469</v>
      </c>
      <c r="F192" s="112"/>
      <c r="G192" s="122"/>
      <c r="H192" s="112">
        <v>4300</v>
      </c>
      <c r="I192" s="112">
        <v>0</v>
      </c>
    </row>
    <row r="193" spans="2:77" s="108" customFormat="1" ht="12">
      <c r="B193" s="169" t="s">
        <v>470</v>
      </c>
      <c r="C193" s="169"/>
      <c r="D193" s="169"/>
      <c r="E193" s="169"/>
      <c r="F193" s="109">
        <v>1649300</v>
      </c>
      <c r="G193" s="109"/>
      <c r="H193" s="109">
        <v>1145221.41</v>
      </c>
      <c r="I193" s="109">
        <v>69.43681622506517</v>
      </c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</row>
    <row r="194" spans="1:77" s="111" customFormat="1" ht="12">
      <c r="A194" s="168" t="s">
        <v>471</v>
      </c>
      <c r="B194" s="168"/>
      <c r="C194" s="168"/>
      <c r="D194" s="168"/>
      <c r="E194" s="168"/>
      <c r="F194" s="110">
        <v>23000</v>
      </c>
      <c r="G194" s="110"/>
      <c r="H194" s="110">
        <v>21328.76</v>
      </c>
      <c r="I194" s="110">
        <v>92.73373913043478</v>
      </c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</row>
    <row r="195" spans="1:9" ht="12">
      <c r="A195" s="167" t="s">
        <v>472</v>
      </c>
      <c r="B195" s="167"/>
      <c r="C195" s="167"/>
      <c r="D195" s="167"/>
      <c r="E195" s="167"/>
      <c r="F195" s="112">
        <v>23000</v>
      </c>
      <c r="G195" s="112"/>
      <c r="H195" s="112">
        <v>21328.76</v>
      </c>
      <c r="I195" s="112">
        <v>92.73373913043478</v>
      </c>
    </row>
    <row r="196" spans="3:77" s="113" customFormat="1" ht="12">
      <c r="C196" s="114" t="s">
        <v>172</v>
      </c>
      <c r="D196" s="115" t="s">
        <v>173</v>
      </c>
      <c r="E196" s="116" t="s">
        <v>450</v>
      </c>
      <c r="F196" s="117">
        <v>23000</v>
      </c>
      <c r="G196" s="118"/>
      <c r="H196" s="117">
        <v>21328.76</v>
      </c>
      <c r="I196" s="117">
        <v>92.73</v>
      </c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</row>
    <row r="197" spans="3:9" ht="12">
      <c r="C197" s="119" t="s">
        <v>189</v>
      </c>
      <c r="D197" s="120" t="s">
        <v>190</v>
      </c>
      <c r="E197" s="121" t="s">
        <v>450</v>
      </c>
      <c r="F197" s="112">
        <v>23000</v>
      </c>
      <c r="G197" s="122"/>
      <c r="H197" s="112">
        <v>21328.76</v>
      </c>
      <c r="I197" s="112">
        <v>92.73</v>
      </c>
    </row>
    <row r="198" spans="3:9" ht="12">
      <c r="C198" s="119" t="s">
        <v>201</v>
      </c>
      <c r="D198" s="120" t="s">
        <v>202</v>
      </c>
      <c r="E198" s="121" t="s">
        <v>450</v>
      </c>
      <c r="F198" s="112">
        <v>22000</v>
      </c>
      <c r="G198" s="122"/>
      <c r="H198" s="112">
        <v>20453.76</v>
      </c>
      <c r="I198" s="112">
        <v>92.97</v>
      </c>
    </row>
    <row r="199" spans="3:9" ht="24">
      <c r="C199" s="119" t="s">
        <v>209</v>
      </c>
      <c r="D199" s="120" t="s">
        <v>210</v>
      </c>
      <c r="E199" s="121" t="s">
        <v>450</v>
      </c>
      <c r="F199" s="112"/>
      <c r="G199" s="122"/>
      <c r="H199" s="112">
        <v>20453.76</v>
      </c>
      <c r="I199" s="112">
        <v>0</v>
      </c>
    </row>
    <row r="200" spans="3:9" ht="12">
      <c r="C200" s="119" t="s">
        <v>215</v>
      </c>
      <c r="D200" s="120" t="s">
        <v>216</v>
      </c>
      <c r="E200" s="121" t="s">
        <v>450</v>
      </c>
      <c r="F200" s="112">
        <v>1000</v>
      </c>
      <c r="G200" s="122"/>
      <c r="H200" s="112">
        <v>875</v>
      </c>
      <c r="I200" s="112">
        <v>87.5</v>
      </c>
    </row>
    <row r="201" spans="3:9" ht="12">
      <c r="C201" s="119" t="s">
        <v>225</v>
      </c>
      <c r="D201" s="120" t="s">
        <v>226</v>
      </c>
      <c r="E201" s="121" t="s">
        <v>450</v>
      </c>
      <c r="F201" s="112"/>
      <c r="G201" s="122"/>
      <c r="H201" s="112">
        <v>875</v>
      </c>
      <c r="I201" s="112">
        <v>0</v>
      </c>
    </row>
    <row r="202" spans="1:77" s="111" customFormat="1" ht="12">
      <c r="A202" s="168" t="s">
        <v>473</v>
      </c>
      <c r="B202" s="168"/>
      <c r="C202" s="168"/>
      <c r="D202" s="168"/>
      <c r="E202" s="168"/>
      <c r="F202" s="110">
        <v>170000</v>
      </c>
      <c r="G202" s="110"/>
      <c r="H202" s="110">
        <v>151698.04</v>
      </c>
      <c r="I202" s="110">
        <v>89.23414117647059</v>
      </c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</row>
    <row r="203" spans="1:9" ht="12">
      <c r="A203" s="167" t="s">
        <v>472</v>
      </c>
      <c r="B203" s="167"/>
      <c r="C203" s="167"/>
      <c r="D203" s="167"/>
      <c r="E203" s="167"/>
      <c r="F203" s="112">
        <v>170000</v>
      </c>
      <c r="G203" s="112"/>
      <c r="H203" s="112">
        <v>151698.04</v>
      </c>
      <c r="I203" s="112">
        <v>89.23414117647059</v>
      </c>
    </row>
    <row r="204" spans="3:77" s="113" customFormat="1" ht="12">
      <c r="C204" s="114" t="s">
        <v>172</v>
      </c>
      <c r="D204" s="115" t="s">
        <v>173</v>
      </c>
      <c r="E204" s="123" t="s">
        <v>474</v>
      </c>
      <c r="F204" s="117">
        <v>170000</v>
      </c>
      <c r="G204" s="118"/>
      <c r="H204" s="117">
        <v>151698.04</v>
      </c>
      <c r="I204" s="117">
        <v>89.23</v>
      </c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</row>
    <row r="205" spans="3:9" ht="12">
      <c r="C205" s="119" t="s">
        <v>189</v>
      </c>
      <c r="D205" s="120" t="s">
        <v>190</v>
      </c>
      <c r="E205" s="103" t="s">
        <v>474</v>
      </c>
      <c r="F205" s="112">
        <v>170000</v>
      </c>
      <c r="G205" s="122"/>
      <c r="H205" s="112">
        <v>151698.04</v>
      </c>
      <c r="I205" s="112">
        <v>89.23</v>
      </c>
    </row>
    <row r="206" spans="3:9" ht="12">
      <c r="C206" s="119" t="s">
        <v>201</v>
      </c>
      <c r="D206" s="120" t="s">
        <v>202</v>
      </c>
      <c r="E206" s="121" t="s">
        <v>475</v>
      </c>
      <c r="F206" s="112">
        <v>160000</v>
      </c>
      <c r="G206" s="122"/>
      <c r="H206" s="112">
        <v>151698.04</v>
      </c>
      <c r="I206" s="112">
        <v>94.81</v>
      </c>
    </row>
    <row r="207" spans="3:9" ht="12">
      <c r="C207" s="119" t="s">
        <v>207</v>
      </c>
      <c r="D207" s="120" t="s">
        <v>208</v>
      </c>
      <c r="E207" s="121" t="s">
        <v>475</v>
      </c>
      <c r="F207" s="112"/>
      <c r="G207" s="122"/>
      <c r="H207" s="112">
        <v>151698.04</v>
      </c>
      <c r="I207" s="112">
        <v>0</v>
      </c>
    </row>
    <row r="208" spans="3:9" ht="12">
      <c r="C208" s="119" t="s">
        <v>215</v>
      </c>
      <c r="D208" s="120" t="s">
        <v>216</v>
      </c>
      <c r="E208" s="103" t="s">
        <v>474</v>
      </c>
      <c r="F208" s="112">
        <v>10000</v>
      </c>
      <c r="G208" s="122"/>
      <c r="H208" s="112">
        <v>0</v>
      </c>
      <c r="I208" s="112">
        <v>0</v>
      </c>
    </row>
    <row r="209" spans="3:9" ht="12">
      <c r="C209" s="119" t="s">
        <v>219</v>
      </c>
      <c r="D209" s="120" t="s">
        <v>220</v>
      </c>
      <c r="E209" s="103" t="s">
        <v>474</v>
      </c>
      <c r="F209" s="112"/>
      <c r="G209" s="122"/>
      <c r="H209" s="112">
        <v>0</v>
      </c>
      <c r="I209" s="112">
        <v>0</v>
      </c>
    </row>
    <row r="210" spans="1:77" s="111" customFormat="1" ht="12">
      <c r="A210" s="168" t="s">
        <v>476</v>
      </c>
      <c r="B210" s="168"/>
      <c r="C210" s="168"/>
      <c r="D210" s="168"/>
      <c r="E210" s="168"/>
      <c r="F210" s="110">
        <v>542500</v>
      </c>
      <c r="G210" s="110"/>
      <c r="H210" s="110">
        <v>438453.5</v>
      </c>
      <c r="I210" s="110">
        <v>80.82092165898618</v>
      </c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</row>
    <row r="211" spans="1:9" ht="12">
      <c r="A211" s="167" t="s">
        <v>472</v>
      </c>
      <c r="B211" s="167"/>
      <c r="C211" s="167"/>
      <c r="D211" s="167"/>
      <c r="E211" s="167"/>
      <c r="F211" s="112">
        <v>176000</v>
      </c>
      <c r="G211" s="112"/>
      <c r="H211" s="112">
        <v>173023.11</v>
      </c>
      <c r="I211" s="112">
        <v>98.30858522727273</v>
      </c>
    </row>
    <row r="212" spans="3:77" s="113" customFormat="1" ht="12">
      <c r="C212" s="114" t="s">
        <v>172</v>
      </c>
      <c r="D212" s="115" t="s">
        <v>173</v>
      </c>
      <c r="E212" s="116" t="s">
        <v>477</v>
      </c>
      <c r="F212" s="117">
        <v>176000</v>
      </c>
      <c r="G212" s="118"/>
      <c r="H212" s="117">
        <v>173023.11</v>
      </c>
      <c r="I212" s="117">
        <v>98.31</v>
      </c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</row>
    <row r="213" spans="3:9" ht="12">
      <c r="C213" s="119" t="s">
        <v>189</v>
      </c>
      <c r="D213" s="120" t="s">
        <v>190</v>
      </c>
      <c r="E213" s="121" t="s">
        <v>477</v>
      </c>
      <c r="F213" s="112">
        <v>176000</v>
      </c>
      <c r="G213" s="122"/>
      <c r="H213" s="112">
        <v>173023.11</v>
      </c>
      <c r="I213" s="112">
        <v>98.31</v>
      </c>
    </row>
    <row r="214" spans="3:9" ht="12">
      <c r="C214" s="119" t="s">
        <v>201</v>
      </c>
      <c r="D214" s="120" t="s">
        <v>202</v>
      </c>
      <c r="E214" s="121" t="s">
        <v>477</v>
      </c>
      <c r="F214" s="112">
        <v>20000</v>
      </c>
      <c r="G214" s="122"/>
      <c r="H214" s="112">
        <v>18670.11</v>
      </c>
      <c r="I214" s="112">
        <v>93.35</v>
      </c>
    </row>
    <row r="215" spans="3:9" ht="15.75" customHeight="1">
      <c r="C215" s="119" t="s">
        <v>209</v>
      </c>
      <c r="D215" s="120" t="s">
        <v>210</v>
      </c>
      <c r="E215" s="121" t="s">
        <v>477</v>
      </c>
      <c r="F215" s="112"/>
      <c r="G215" s="122"/>
      <c r="H215" s="112">
        <v>18670.11</v>
      </c>
      <c r="I215" s="112">
        <v>0</v>
      </c>
    </row>
    <row r="216" spans="3:9" ht="12">
      <c r="C216" s="119" t="s">
        <v>215</v>
      </c>
      <c r="D216" s="120" t="s">
        <v>216</v>
      </c>
      <c r="E216" s="121" t="s">
        <v>477</v>
      </c>
      <c r="F216" s="112">
        <v>156000</v>
      </c>
      <c r="G216" s="122"/>
      <c r="H216" s="112">
        <v>154353</v>
      </c>
      <c r="I216" s="112">
        <v>98.94</v>
      </c>
    </row>
    <row r="217" spans="3:9" ht="12">
      <c r="C217" s="119" t="s">
        <v>219</v>
      </c>
      <c r="D217" s="120" t="s">
        <v>220</v>
      </c>
      <c r="E217" s="121" t="s">
        <v>477</v>
      </c>
      <c r="F217" s="112"/>
      <c r="G217" s="122"/>
      <c r="H217" s="112">
        <v>154353</v>
      </c>
      <c r="I217" s="112">
        <v>0</v>
      </c>
    </row>
    <row r="218" spans="1:9" ht="12">
      <c r="A218" s="167" t="s">
        <v>447</v>
      </c>
      <c r="B218" s="167"/>
      <c r="C218" s="167"/>
      <c r="D218" s="167"/>
      <c r="E218" s="167"/>
      <c r="F218" s="112">
        <v>251500</v>
      </c>
      <c r="G218" s="112"/>
      <c r="H218" s="112">
        <v>251675</v>
      </c>
      <c r="I218" s="112">
        <v>100.06958250497019</v>
      </c>
    </row>
    <row r="219" spans="3:77" s="113" customFormat="1" ht="12">
      <c r="C219" s="114" t="s">
        <v>172</v>
      </c>
      <c r="D219" s="115" t="s">
        <v>173</v>
      </c>
      <c r="E219" s="116" t="s">
        <v>477</v>
      </c>
      <c r="F219" s="117">
        <v>251500</v>
      </c>
      <c r="G219" s="118"/>
      <c r="H219" s="117">
        <v>251675</v>
      </c>
      <c r="I219" s="117">
        <v>100.07</v>
      </c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  <c r="BM219" s="128"/>
      <c r="BN219" s="128"/>
      <c r="BO219" s="128"/>
      <c r="BP219" s="128"/>
      <c r="BQ219" s="128"/>
      <c r="BR219" s="128"/>
      <c r="BS219" s="128"/>
      <c r="BT219" s="128"/>
      <c r="BU219" s="128"/>
      <c r="BV219" s="128"/>
      <c r="BW219" s="128"/>
      <c r="BX219" s="128"/>
      <c r="BY219" s="128"/>
    </row>
    <row r="220" spans="3:9" ht="12">
      <c r="C220" s="119" t="s">
        <v>189</v>
      </c>
      <c r="D220" s="120" t="s">
        <v>190</v>
      </c>
      <c r="E220" s="121" t="s">
        <v>477</v>
      </c>
      <c r="F220" s="112">
        <v>251500</v>
      </c>
      <c r="G220" s="122"/>
      <c r="H220" s="112">
        <v>251675</v>
      </c>
      <c r="I220" s="112">
        <v>100.07</v>
      </c>
    </row>
    <row r="221" spans="3:9" ht="12">
      <c r="C221" s="119" t="s">
        <v>201</v>
      </c>
      <c r="D221" s="120" t="s">
        <v>202</v>
      </c>
      <c r="E221" s="121" t="s">
        <v>477</v>
      </c>
      <c r="F221" s="112">
        <v>207000</v>
      </c>
      <c r="G221" s="122"/>
      <c r="H221" s="112">
        <v>207000</v>
      </c>
      <c r="I221" s="112">
        <v>100</v>
      </c>
    </row>
    <row r="222" spans="3:9" ht="15" customHeight="1">
      <c r="C222" s="119" t="s">
        <v>209</v>
      </c>
      <c r="D222" s="120" t="s">
        <v>210</v>
      </c>
      <c r="E222" s="121" t="s">
        <v>477</v>
      </c>
      <c r="F222" s="112"/>
      <c r="G222" s="122"/>
      <c r="H222" s="112">
        <v>207000</v>
      </c>
      <c r="I222" s="112">
        <v>0</v>
      </c>
    </row>
    <row r="223" spans="3:9" ht="12">
      <c r="C223" s="119" t="s">
        <v>215</v>
      </c>
      <c r="D223" s="120" t="s">
        <v>216</v>
      </c>
      <c r="E223" s="121" t="s">
        <v>477</v>
      </c>
      <c r="F223" s="112">
        <v>44500</v>
      </c>
      <c r="G223" s="122"/>
      <c r="H223" s="112">
        <v>44675</v>
      </c>
      <c r="I223" s="112">
        <v>100.39</v>
      </c>
    </row>
    <row r="224" spans="3:9" ht="12">
      <c r="C224" s="119" t="s">
        <v>219</v>
      </c>
      <c r="D224" s="120" t="s">
        <v>220</v>
      </c>
      <c r="E224" s="121" t="s">
        <v>477</v>
      </c>
      <c r="F224" s="112"/>
      <c r="G224" s="122"/>
      <c r="H224" s="112">
        <v>44675</v>
      </c>
      <c r="I224" s="112">
        <v>0</v>
      </c>
    </row>
    <row r="225" spans="1:9" ht="12">
      <c r="A225" s="167" t="s">
        <v>457</v>
      </c>
      <c r="B225" s="167"/>
      <c r="C225" s="167"/>
      <c r="D225" s="167"/>
      <c r="E225" s="167"/>
      <c r="F225" s="173">
        <v>115000</v>
      </c>
      <c r="G225" s="173"/>
      <c r="H225" s="173">
        <v>13755.39</v>
      </c>
      <c r="I225" s="112">
        <v>11.961208695652173</v>
      </c>
    </row>
    <row r="226" spans="1:77" s="113" customFormat="1" ht="1.5" customHeight="1">
      <c r="A226" s="167"/>
      <c r="B226" s="167"/>
      <c r="C226" s="167"/>
      <c r="D226" s="167"/>
      <c r="E226" s="167"/>
      <c r="F226" s="173"/>
      <c r="G226" s="173"/>
      <c r="H226" s="173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8"/>
      <c r="BR226" s="128"/>
      <c r="BS226" s="128"/>
      <c r="BT226" s="128"/>
      <c r="BU226" s="128"/>
      <c r="BV226" s="128"/>
      <c r="BW226" s="128"/>
      <c r="BX226" s="128"/>
      <c r="BY226" s="128"/>
    </row>
    <row r="227" spans="3:77" s="113" customFormat="1" ht="12">
      <c r="C227" s="114" t="s">
        <v>172</v>
      </c>
      <c r="D227" s="115" t="s">
        <v>173</v>
      </c>
      <c r="E227" s="116" t="s">
        <v>477</v>
      </c>
      <c r="F227" s="117">
        <v>115000</v>
      </c>
      <c r="G227" s="118"/>
      <c r="H227" s="117">
        <v>13755.39</v>
      </c>
      <c r="I227" s="117">
        <v>11.96</v>
      </c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28"/>
      <c r="BW227" s="128"/>
      <c r="BX227" s="128"/>
      <c r="BY227" s="128"/>
    </row>
    <row r="228" spans="10:77" s="113" customFormat="1" ht="2.25" customHeight="1"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28"/>
      <c r="BW228" s="128"/>
      <c r="BX228" s="128"/>
      <c r="BY228" s="128"/>
    </row>
    <row r="229" spans="3:9" ht="12">
      <c r="C229" s="119" t="s">
        <v>189</v>
      </c>
      <c r="D229" s="120" t="s">
        <v>190</v>
      </c>
      <c r="E229" s="121" t="s">
        <v>477</v>
      </c>
      <c r="F229" s="112">
        <v>115000</v>
      </c>
      <c r="G229" s="122"/>
      <c r="H229" s="112">
        <v>13755.39</v>
      </c>
      <c r="I229" s="112">
        <v>11.96</v>
      </c>
    </row>
    <row r="230" spans="3:9" ht="12">
      <c r="C230" s="119" t="s">
        <v>201</v>
      </c>
      <c r="D230" s="120" t="s">
        <v>202</v>
      </c>
      <c r="E230" s="121" t="s">
        <v>477</v>
      </c>
      <c r="F230" s="112">
        <v>115000</v>
      </c>
      <c r="G230" s="122"/>
      <c r="H230" s="112">
        <v>13755.39</v>
      </c>
      <c r="I230" s="112">
        <v>11.96</v>
      </c>
    </row>
    <row r="231" spans="3:9" ht="15" customHeight="1">
      <c r="C231" s="119" t="s">
        <v>209</v>
      </c>
      <c r="D231" s="120" t="s">
        <v>210</v>
      </c>
      <c r="E231" s="121" t="s">
        <v>477</v>
      </c>
      <c r="F231" s="112"/>
      <c r="G231" s="122"/>
      <c r="H231" s="112">
        <v>13755.39</v>
      </c>
      <c r="I231" s="112">
        <v>0</v>
      </c>
    </row>
    <row r="232" spans="3:9" ht="12">
      <c r="C232" s="119" t="s">
        <v>215</v>
      </c>
      <c r="D232" s="120" t="s">
        <v>216</v>
      </c>
      <c r="E232" s="121" t="s">
        <v>477</v>
      </c>
      <c r="F232" s="112"/>
      <c r="G232" s="122"/>
      <c r="H232" s="112">
        <v>0</v>
      </c>
      <c r="I232" s="112">
        <v>0</v>
      </c>
    </row>
    <row r="233" spans="3:9" ht="12">
      <c r="C233" s="119" t="s">
        <v>219</v>
      </c>
      <c r="D233" s="120" t="s">
        <v>220</v>
      </c>
      <c r="E233" s="121" t="s">
        <v>477</v>
      </c>
      <c r="F233" s="112"/>
      <c r="G233" s="122"/>
      <c r="H233" s="112">
        <v>0</v>
      </c>
      <c r="I233" s="112">
        <v>0</v>
      </c>
    </row>
    <row r="234" spans="1:77" s="111" customFormat="1" ht="12">
      <c r="A234" s="168" t="s">
        <v>478</v>
      </c>
      <c r="B234" s="168"/>
      <c r="C234" s="168"/>
      <c r="D234" s="168"/>
      <c r="E234" s="168"/>
      <c r="F234" s="110">
        <v>12000</v>
      </c>
      <c r="G234" s="110"/>
      <c r="H234" s="110">
        <v>9725.48</v>
      </c>
      <c r="I234" s="110">
        <v>81.04566666666666</v>
      </c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28"/>
      <c r="BW234" s="128"/>
      <c r="BX234" s="128"/>
      <c r="BY234" s="128"/>
    </row>
    <row r="235" spans="1:9" ht="12">
      <c r="A235" s="167" t="s">
        <v>438</v>
      </c>
      <c r="B235" s="167"/>
      <c r="C235" s="167"/>
      <c r="D235" s="167"/>
      <c r="E235" s="167"/>
      <c r="F235" s="112">
        <v>12000</v>
      </c>
      <c r="G235" s="112"/>
      <c r="H235" s="112">
        <v>9725.48</v>
      </c>
      <c r="I235" s="112">
        <v>81.04566666666666</v>
      </c>
    </row>
    <row r="236" spans="3:77" s="113" customFormat="1" ht="12">
      <c r="C236" s="114" t="s">
        <v>172</v>
      </c>
      <c r="D236" s="115" t="s">
        <v>173</v>
      </c>
      <c r="E236" s="116" t="s">
        <v>479</v>
      </c>
      <c r="F236" s="117">
        <v>12000</v>
      </c>
      <c r="G236" s="118"/>
      <c r="H236" s="117">
        <v>9725.48</v>
      </c>
      <c r="I236" s="117">
        <v>81.05</v>
      </c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128"/>
      <c r="AS236" s="128"/>
      <c r="AT236" s="128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8"/>
      <c r="BJ236" s="128"/>
      <c r="BK236" s="128"/>
      <c r="BL236" s="128"/>
      <c r="BM236" s="128"/>
      <c r="BN236" s="128"/>
      <c r="BO236" s="128"/>
      <c r="BP236" s="128"/>
      <c r="BQ236" s="128"/>
      <c r="BR236" s="128"/>
      <c r="BS236" s="128"/>
      <c r="BT236" s="128"/>
      <c r="BU236" s="128"/>
      <c r="BV236" s="128"/>
      <c r="BW236" s="128"/>
      <c r="BX236" s="128"/>
      <c r="BY236" s="128"/>
    </row>
    <row r="237" spans="3:9" ht="12">
      <c r="C237" s="119" t="s">
        <v>189</v>
      </c>
      <c r="D237" s="120" t="s">
        <v>190</v>
      </c>
      <c r="E237" s="121" t="s">
        <v>479</v>
      </c>
      <c r="F237" s="112">
        <v>12000</v>
      </c>
      <c r="G237" s="122"/>
      <c r="H237" s="112">
        <v>9725.48</v>
      </c>
      <c r="I237" s="112">
        <v>81.05</v>
      </c>
    </row>
    <row r="238" spans="3:9" ht="12">
      <c r="C238" s="119" t="s">
        <v>215</v>
      </c>
      <c r="D238" s="120" t="s">
        <v>216</v>
      </c>
      <c r="E238" s="121" t="s">
        <v>479</v>
      </c>
      <c r="F238" s="112">
        <v>12000</v>
      </c>
      <c r="G238" s="122"/>
      <c r="H238" s="112">
        <v>9725.48</v>
      </c>
      <c r="I238" s="112">
        <v>81.05</v>
      </c>
    </row>
    <row r="239" spans="3:9" ht="12">
      <c r="C239" s="119" t="s">
        <v>217</v>
      </c>
      <c r="D239" s="120" t="s">
        <v>218</v>
      </c>
      <c r="E239" s="121" t="s">
        <v>479</v>
      </c>
      <c r="F239" s="112"/>
      <c r="G239" s="122"/>
      <c r="H239" s="112">
        <v>9725.48</v>
      </c>
      <c r="I239" s="112">
        <v>0</v>
      </c>
    </row>
    <row r="240" spans="1:77" s="111" customFormat="1" ht="12">
      <c r="A240" s="168" t="s">
        <v>480</v>
      </c>
      <c r="B240" s="168"/>
      <c r="C240" s="168"/>
      <c r="D240" s="168"/>
      <c r="E240" s="168"/>
      <c r="F240" s="110">
        <v>21000</v>
      </c>
      <c r="G240" s="110"/>
      <c r="H240" s="110">
        <v>21125</v>
      </c>
      <c r="I240" s="110">
        <v>100.59523809523812</v>
      </c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8"/>
      <c r="BV240" s="128"/>
      <c r="BW240" s="128"/>
      <c r="BX240" s="128"/>
      <c r="BY240" s="128"/>
    </row>
    <row r="241" spans="1:9" ht="12">
      <c r="A241" s="167" t="s">
        <v>438</v>
      </c>
      <c r="B241" s="167"/>
      <c r="C241" s="167"/>
      <c r="D241" s="167"/>
      <c r="E241" s="167"/>
      <c r="F241" s="112">
        <v>2000</v>
      </c>
      <c r="G241" s="112"/>
      <c r="H241" s="112">
        <v>1750</v>
      </c>
      <c r="I241" s="112">
        <v>87.5</v>
      </c>
    </row>
    <row r="242" spans="3:77" s="113" customFormat="1" ht="12">
      <c r="C242" s="114" t="s">
        <v>172</v>
      </c>
      <c r="D242" s="115" t="s">
        <v>173</v>
      </c>
      <c r="E242" s="116" t="s">
        <v>450</v>
      </c>
      <c r="F242" s="117">
        <v>2000</v>
      </c>
      <c r="G242" s="118"/>
      <c r="H242" s="117">
        <v>1750</v>
      </c>
      <c r="I242" s="117">
        <v>87.5</v>
      </c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  <c r="BV242" s="128"/>
      <c r="BW242" s="128"/>
      <c r="BX242" s="128"/>
      <c r="BY242" s="128"/>
    </row>
    <row r="243" spans="3:9" ht="12">
      <c r="C243" s="119" t="s">
        <v>189</v>
      </c>
      <c r="D243" s="120" t="s">
        <v>190</v>
      </c>
      <c r="E243" s="121" t="s">
        <v>450</v>
      </c>
      <c r="F243" s="112">
        <v>2000</v>
      </c>
      <c r="G243" s="122"/>
      <c r="H243" s="112">
        <v>1750</v>
      </c>
      <c r="I243" s="112">
        <v>87.5</v>
      </c>
    </row>
    <row r="244" spans="3:9" ht="12">
      <c r="C244" s="119" t="s">
        <v>215</v>
      </c>
      <c r="D244" s="120" t="s">
        <v>216</v>
      </c>
      <c r="E244" s="121" t="s">
        <v>450</v>
      </c>
      <c r="F244" s="112">
        <v>2000</v>
      </c>
      <c r="G244" s="122"/>
      <c r="H244" s="112">
        <v>1750</v>
      </c>
      <c r="I244" s="112">
        <v>87.5</v>
      </c>
    </row>
    <row r="245" spans="3:9" ht="12">
      <c r="C245" s="119" t="s">
        <v>229</v>
      </c>
      <c r="D245" s="120" t="s">
        <v>230</v>
      </c>
      <c r="E245" s="121" t="s">
        <v>450</v>
      </c>
      <c r="F245" s="112"/>
      <c r="G245" s="122"/>
      <c r="H245" s="112">
        <v>1750</v>
      </c>
      <c r="I245" s="112">
        <v>0</v>
      </c>
    </row>
    <row r="246" spans="1:9" ht="12">
      <c r="A246" s="167" t="s">
        <v>472</v>
      </c>
      <c r="B246" s="167"/>
      <c r="C246" s="167"/>
      <c r="D246" s="167"/>
      <c r="E246" s="167"/>
      <c r="F246" s="112">
        <v>14000</v>
      </c>
      <c r="G246" s="112"/>
      <c r="H246" s="112">
        <v>14375</v>
      </c>
      <c r="I246" s="112">
        <v>102.67857142857143</v>
      </c>
    </row>
    <row r="247" spans="3:77" s="113" customFormat="1" ht="12">
      <c r="C247" s="114" t="s">
        <v>172</v>
      </c>
      <c r="D247" s="115" t="s">
        <v>173</v>
      </c>
      <c r="E247" s="116" t="s">
        <v>450</v>
      </c>
      <c r="F247" s="117">
        <v>14000</v>
      </c>
      <c r="G247" s="118"/>
      <c r="H247" s="117">
        <v>14375</v>
      </c>
      <c r="I247" s="117">
        <v>102.68</v>
      </c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8"/>
    </row>
    <row r="248" spans="3:9" ht="12">
      <c r="C248" s="119" t="s">
        <v>189</v>
      </c>
      <c r="D248" s="120" t="s">
        <v>190</v>
      </c>
      <c r="E248" s="121" t="s">
        <v>450</v>
      </c>
      <c r="F248" s="112">
        <v>14000</v>
      </c>
      <c r="G248" s="122"/>
      <c r="H248" s="112">
        <v>14375</v>
      </c>
      <c r="I248" s="112">
        <v>102.68</v>
      </c>
    </row>
    <row r="249" spans="3:9" ht="12">
      <c r="C249" s="119" t="s">
        <v>215</v>
      </c>
      <c r="D249" s="120" t="s">
        <v>216</v>
      </c>
      <c r="E249" s="121" t="s">
        <v>450</v>
      </c>
      <c r="F249" s="112">
        <v>14000</v>
      </c>
      <c r="G249" s="122"/>
      <c r="H249" s="112">
        <v>14375</v>
      </c>
      <c r="I249" s="112">
        <v>102.68</v>
      </c>
    </row>
    <row r="250" spans="3:9" ht="12">
      <c r="C250" s="119" t="s">
        <v>229</v>
      </c>
      <c r="D250" s="120" t="s">
        <v>230</v>
      </c>
      <c r="E250" s="121" t="s">
        <v>450</v>
      </c>
      <c r="F250" s="112"/>
      <c r="G250" s="122"/>
      <c r="H250" s="112">
        <v>14375</v>
      </c>
      <c r="I250" s="112">
        <v>0</v>
      </c>
    </row>
    <row r="251" spans="1:9" ht="12">
      <c r="A251" s="167" t="s">
        <v>447</v>
      </c>
      <c r="B251" s="167"/>
      <c r="C251" s="167"/>
      <c r="D251" s="167"/>
      <c r="E251" s="167"/>
      <c r="F251" s="112">
        <v>5000</v>
      </c>
      <c r="G251" s="112"/>
      <c r="H251" s="112">
        <v>5000</v>
      </c>
      <c r="I251" s="112">
        <v>100</v>
      </c>
    </row>
    <row r="252" spans="3:77" s="113" customFormat="1" ht="12">
      <c r="C252" s="114" t="s">
        <v>172</v>
      </c>
      <c r="D252" s="115" t="s">
        <v>173</v>
      </c>
      <c r="E252" s="116" t="s">
        <v>450</v>
      </c>
      <c r="F252" s="117">
        <v>5000</v>
      </c>
      <c r="G252" s="118"/>
      <c r="H252" s="117">
        <v>5000</v>
      </c>
      <c r="I252" s="117">
        <v>100</v>
      </c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BM252" s="128"/>
      <c r="BN252" s="128"/>
      <c r="BO252" s="128"/>
      <c r="BP252" s="128"/>
      <c r="BQ252" s="128"/>
      <c r="BR252" s="128"/>
      <c r="BS252" s="128"/>
      <c r="BT252" s="128"/>
      <c r="BU252" s="128"/>
      <c r="BV252" s="128"/>
      <c r="BW252" s="128"/>
      <c r="BX252" s="128"/>
      <c r="BY252" s="128"/>
    </row>
    <row r="253" spans="3:9" ht="12">
      <c r="C253" s="119" t="s">
        <v>189</v>
      </c>
      <c r="D253" s="120" t="s">
        <v>190</v>
      </c>
      <c r="E253" s="121" t="s">
        <v>450</v>
      </c>
      <c r="F253" s="112">
        <v>5000</v>
      </c>
      <c r="G253" s="122"/>
      <c r="H253" s="112">
        <v>5000</v>
      </c>
      <c r="I253" s="112">
        <v>100</v>
      </c>
    </row>
    <row r="254" spans="3:9" ht="12">
      <c r="C254" s="119" t="s">
        <v>215</v>
      </c>
      <c r="D254" s="120" t="s">
        <v>216</v>
      </c>
      <c r="E254" s="121" t="s">
        <v>450</v>
      </c>
      <c r="F254" s="112">
        <v>5000</v>
      </c>
      <c r="G254" s="122"/>
      <c r="H254" s="112">
        <v>5000</v>
      </c>
      <c r="I254" s="112">
        <v>100</v>
      </c>
    </row>
    <row r="255" spans="3:9" ht="12">
      <c r="C255" s="119" t="s">
        <v>229</v>
      </c>
      <c r="D255" s="120" t="s">
        <v>230</v>
      </c>
      <c r="E255" s="121" t="s">
        <v>450</v>
      </c>
      <c r="F255" s="112"/>
      <c r="G255" s="122"/>
      <c r="H255" s="112">
        <v>5000</v>
      </c>
      <c r="I255" s="112">
        <v>0</v>
      </c>
    </row>
    <row r="256" spans="1:77" s="111" customFormat="1" ht="12">
      <c r="A256" s="168" t="s">
        <v>481</v>
      </c>
      <c r="B256" s="168"/>
      <c r="C256" s="168"/>
      <c r="D256" s="168"/>
      <c r="E256" s="168"/>
      <c r="F256" s="110">
        <v>99300</v>
      </c>
      <c r="G256" s="110"/>
      <c r="H256" s="110">
        <v>99507.59</v>
      </c>
      <c r="I256" s="110">
        <v>100.20905337361529</v>
      </c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  <c r="BM256" s="128"/>
      <c r="BN256" s="128"/>
      <c r="BO256" s="128"/>
      <c r="BP256" s="128"/>
      <c r="BQ256" s="128"/>
      <c r="BR256" s="128"/>
      <c r="BS256" s="128"/>
      <c r="BT256" s="128"/>
      <c r="BU256" s="128"/>
      <c r="BV256" s="128"/>
      <c r="BW256" s="128"/>
      <c r="BX256" s="128"/>
      <c r="BY256" s="128"/>
    </row>
    <row r="257" spans="1:9" ht="12">
      <c r="A257" s="167" t="s">
        <v>482</v>
      </c>
      <c r="B257" s="167"/>
      <c r="C257" s="167"/>
      <c r="D257" s="167"/>
      <c r="E257" s="167"/>
      <c r="F257" s="112">
        <v>99300</v>
      </c>
      <c r="G257" s="112"/>
      <c r="H257" s="112">
        <v>99507.59</v>
      </c>
      <c r="I257" s="112">
        <v>100.20905337361529</v>
      </c>
    </row>
    <row r="258" spans="3:77" s="113" customFormat="1" ht="12">
      <c r="C258" s="114" t="s">
        <v>172</v>
      </c>
      <c r="D258" s="115" t="s">
        <v>173</v>
      </c>
      <c r="E258" s="116" t="s">
        <v>450</v>
      </c>
      <c r="F258" s="117">
        <v>99300</v>
      </c>
      <c r="G258" s="118"/>
      <c r="H258" s="117">
        <v>99507.59</v>
      </c>
      <c r="I258" s="117">
        <v>100.21</v>
      </c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8"/>
      <c r="BJ258" s="128"/>
      <c r="BK258" s="128"/>
      <c r="BL258" s="128"/>
      <c r="BM258" s="128"/>
      <c r="BN258" s="128"/>
      <c r="BO258" s="128"/>
      <c r="BP258" s="128"/>
      <c r="BQ258" s="128"/>
      <c r="BR258" s="128"/>
      <c r="BS258" s="128"/>
      <c r="BT258" s="128"/>
      <c r="BU258" s="128"/>
      <c r="BV258" s="128"/>
      <c r="BW258" s="128"/>
      <c r="BX258" s="128"/>
      <c r="BY258" s="128"/>
    </row>
    <row r="259" spans="3:9" ht="12">
      <c r="C259" s="119" t="s">
        <v>189</v>
      </c>
      <c r="D259" s="120" t="s">
        <v>190</v>
      </c>
      <c r="E259" s="121" t="s">
        <v>450</v>
      </c>
      <c r="F259" s="112">
        <v>99300</v>
      </c>
      <c r="G259" s="122"/>
      <c r="H259" s="112">
        <v>99507.59</v>
      </c>
      <c r="I259" s="112">
        <v>100.21</v>
      </c>
    </row>
    <row r="260" spans="3:9" ht="12">
      <c r="C260" s="119" t="s">
        <v>201</v>
      </c>
      <c r="D260" s="120" t="s">
        <v>202</v>
      </c>
      <c r="E260" s="121" t="s">
        <v>450</v>
      </c>
      <c r="F260" s="112">
        <v>8800</v>
      </c>
      <c r="G260" s="122"/>
      <c r="H260" s="112">
        <v>8935.32</v>
      </c>
      <c r="I260" s="112">
        <v>101.54</v>
      </c>
    </row>
    <row r="261" spans="3:9" ht="12">
      <c r="C261" s="119" t="s">
        <v>203</v>
      </c>
      <c r="D261" s="120" t="s">
        <v>204</v>
      </c>
      <c r="E261" s="121" t="s">
        <v>450</v>
      </c>
      <c r="F261" s="112"/>
      <c r="G261" s="122"/>
      <c r="H261" s="112">
        <v>3783.59</v>
      </c>
      <c r="I261" s="112">
        <v>0</v>
      </c>
    </row>
    <row r="262" spans="3:9" ht="12">
      <c r="C262" s="119" t="s">
        <v>207</v>
      </c>
      <c r="D262" s="120" t="s">
        <v>208</v>
      </c>
      <c r="E262" s="121" t="s">
        <v>450</v>
      </c>
      <c r="F262" s="112"/>
      <c r="G262" s="122"/>
      <c r="H262" s="112">
        <v>5151.73</v>
      </c>
      <c r="I262" s="112">
        <v>0</v>
      </c>
    </row>
    <row r="263" spans="3:9" ht="12">
      <c r="C263" s="119" t="s">
        <v>215</v>
      </c>
      <c r="D263" s="120" t="s">
        <v>216</v>
      </c>
      <c r="E263" s="121" t="s">
        <v>450</v>
      </c>
      <c r="F263" s="112">
        <v>90500</v>
      </c>
      <c r="G263" s="122"/>
      <c r="H263" s="112">
        <v>90572.27</v>
      </c>
      <c r="I263" s="112">
        <v>100.08</v>
      </c>
    </row>
    <row r="264" spans="3:9" ht="12">
      <c r="C264" s="119" t="s">
        <v>219</v>
      </c>
      <c r="D264" s="120" t="s">
        <v>220</v>
      </c>
      <c r="E264" s="121" t="s">
        <v>450</v>
      </c>
      <c r="F264" s="112"/>
      <c r="G264" s="122"/>
      <c r="H264" s="112">
        <v>72927.63</v>
      </c>
      <c r="I264" s="112">
        <v>0</v>
      </c>
    </row>
    <row r="265" spans="3:9" ht="12">
      <c r="C265" s="119" t="s">
        <v>223</v>
      </c>
      <c r="D265" s="120" t="s">
        <v>224</v>
      </c>
      <c r="E265" s="121" t="s">
        <v>450</v>
      </c>
      <c r="F265" s="112"/>
      <c r="G265" s="122"/>
      <c r="H265" s="112">
        <v>17644.64</v>
      </c>
      <c r="I265" s="112">
        <v>0</v>
      </c>
    </row>
    <row r="266" spans="1:77" s="111" customFormat="1" ht="12">
      <c r="A266" s="168" t="s">
        <v>483</v>
      </c>
      <c r="B266" s="168"/>
      <c r="C266" s="168"/>
      <c r="D266" s="168"/>
      <c r="E266" s="168"/>
      <c r="F266" s="110">
        <v>100000</v>
      </c>
      <c r="G266" s="110"/>
      <c r="H266" s="110">
        <v>0</v>
      </c>
      <c r="I266" s="110">
        <v>0</v>
      </c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8"/>
      <c r="AR266" s="128"/>
      <c r="AS266" s="128"/>
      <c r="AT266" s="128"/>
      <c r="AU266" s="128"/>
      <c r="AV266" s="128"/>
      <c r="AW266" s="128"/>
      <c r="AX266" s="128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8"/>
      <c r="BJ266" s="128"/>
      <c r="BK266" s="128"/>
      <c r="BL266" s="128"/>
      <c r="BM266" s="128"/>
      <c r="BN266" s="128"/>
      <c r="BO266" s="128"/>
      <c r="BP266" s="128"/>
      <c r="BQ266" s="128"/>
      <c r="BR266" s="128"/>
      <c r="BS266" s="128"/>
      <c r="BT266" s="128"/>
      <c r="BU266" s="128"/>
      <c r="BV266" s="128"/>
      <c r="BW266" s="128"/>
      <c r="BX266" s="128"/>
      <c r="BY266" s="128"/>
    </row>
    <row r="267" spans="1:9" ht="12">
      <c r="A267" s="167" t="s">
        <v>447</v>
      </c>
      <c r="B267" s="167"/>
      <c r="C267" s="167"/>
      <c r="D267" s="167"/>
      <c r="E267" s="167"/>
      <c r="F267" s="112">
        <v>70000</v>
      </c>
      <c r="G267" s="112"/>
      <c r="H267" s="112">
        <v>0</v>
      </c>
      <c r="I267" s="112">
        <v>0</v>
      </c>
    </row>
    <row r="268" spans="3:77" s="113" customFormat="1" ht="12">
      <c r="C268" s="114" t="s">
        <v>172</v>
      </c>
      <c r="D268" s="115" t="s">
        <v>173</v>
      </c>
      <c r="E268" s="123" t="s">
        <v>484</v>
      </c>
      <c r="F268" s="117">
        <v>70000</v>
      </c>
      <c r="G268" s="118"/>
      <c r="H268" s="117">
        <v>0</v>
      </c>
      <c r="I268" s="117">
        <v>0</v>
      </c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8"/>
    </row>
    <row r="269" spans="3:9" ht="12">
      <c r="C269" s="119" t="s">
        <v>189</v>
      </c>
      <c r="D269" s="120" t="s">
        <v>190</v>
      </c>
      <c r="E269" s="121" t="s">
        <v>485</v>
      </c>
      <c r="F269" s="112">
        <v>70000</v>
      </c>
      <c r="G269" s="122"/>
      <c r="H269" s="112">
        <v>0</v>
      </c>
      <c r="I269" s="112">
        <v>0</v>
      </c>
    </row>
    <row r="270" spans="3:9" ht="12">
      <c r="C270" s="119" t="s">
        <v>215</v>
      </c>
      <c r="D270" s="120" t="s">
        <v>216</v>
      </c>
      <c r="E270" s="121" t="s">
        <v>485</v>
      </c>
      <c r="F270" s="112">
        <v>70000</v>
      </c>
      <c r="G270" s="122"/>
      <c r="H270" s="112">
        <v>0</v>
      </c>
      <c r="I270" s="112">
        <v>0</v>
      </c>
    </row>
    <row r="271" spans="1:9" ht="12">
      <c r="A271" s="167" t="s">
        <v>486</v>
      </c>
      <c r="B271" s="167"/>
      <c r="C271" s="167"/>
      <c r="D271" s="167"/>
      <c r="E271" s="167"/>
      <c r="F271" s="112">
        <v>30000</v>
      </c>
      <c r="G271" s="112"/>
      <c r="H271" s="112">
        <v>0</v>
      </c>
      <c r="I271" s="112">
        <v>0</v>
      </c>
    </row>
    <row r="272" spans="3:77" s="113" customFormat="1" ht="12">
      <c r="C272" s="114" t="s">
        <v>172</v>
      </c>
      <c r="D272" s="115" t="s">
        <v>173</v>
      </c>
      <c r="E272" s="123" t="s">
        <v>484</v>
      </c>
      <c r="F272" s="117">
        <v>30000</v>
      </c>
      <c r="G272" s="118"/>
      <c r="H272" s="117">
        <v>0</v>
      </c>
      <c r="I272" s="117">
        <v>0</v>
      </c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128"/>
      <c r="AH272" s="128"/>
      <c r="AI272" s="128"/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28"/>
      <c r="BX272" s="128"/>
      <c r="BY272" s="128"/>
    </row>
    <row r="273" spans="3:9" ht="12">
      <c r="C273" s="119" t="s">
        <v>189</v>
      </c>
      <c r="D273" s="120" t="s">
        <v>190</v>
      </c>
      <c r="E273" s="121" t="s">
        <v>485</v>
      </c>
      <c r="F273" s="112">
        <v>30000</v>
      </c>
      <c r="G273" s="122"/>
      <c r="H273" s="112">
        <v>0</v>
      </c>
      <c r="I273" s="112">
        <v>0</v>
      </c>
    </row>
    <row r="274" spans="3:9" ht="12">
      <c r="C274" s="119" t="s">
        <v>215</v>
      </c>
      <c r="D274" s="120" t="s">
        <v>216</v>
      </c>
      <c r="E274" s="121" t="s">
        <v>485</v>
      </c>
      <c r="F274" s="112">
        <v>30000</v>
      </c>
      <c r="G274" s="122"/>
      <c r="H274" s="112">
        <v>0</v>
      </c>
      <c r="I274" s="112">
        <v>0</v>
      </c>
    </row>
    <row r="275" spans="1:77" s="111" customFormat="1" ht="12">
      <c r="A275" s="168" t="s">
        <v>487</v>
      </c>
      <c r="B275" s="168"/>
      <c r="C275" s="168"/>
      <c r="D275" s="168"/>
      <c r="E275" s="168"/>
      <c r="F275" s="110">
        <v>600000</v>
      </c>
      <c r="G275" s="110"/>
      <c r="H275" s="110">
        <v>332500</v>
      </c>
      <c r="I275" s="110">
        <v>55.41666666666666</v>
      </c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28"/>
      <c r="AN275" s="128"/>
      <c r="AO275" s="128"/>
      <c r="AP275" s="128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  <c r="BV275" s="128"/>
      <c r="BW275" s="128"/>
      <c r="BX275" s="128"/>
      <c r="BY275" s="128"/>
    </row>
    <row r="276" spans="1:9" ht="12">
      <c r="A276" s="167" t="s">
        <v>488</v>
      </c>
      <c r="B276" s="167"/>
      <c r="C276" s="167"/>
      <c r="D276" s="167"/>
      <c r="E276" s="167"/>
      <c r="F276" s="112">
        <v>600000</v>
      </c>
      <c r="G276" s="112"/>
      <c r="H276" s="112">
        <v>332500</v>
      </c>
      <c r="I276" s="112">
        <v>55.41666666666666</v>
      </c>
    </row>
    <row r="277" spans="3:77" s="113" customFormat="1" ht="12">
      <c r="C277" s="114" t="s">
        <v>172</v>
      </c>
      <c r="D277" s="115" t="s">
        <v>173</v>
      </c>
      <c r="E277" s="116" t="s">
        <v>477</v>
      </c>
      <c r="F277" s="117">
        <v>600000</v>
      </c>
      <c r="G277" s="118"/>
      <c r="H277" s="117">
        <v>332500</v>
      </c>
      <c r="I277" s="117">
        <v>55.42</v>
      </c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128"/>
      <c r="AF277" s="128"/>
      <c r="AG277" s="128"/>
      <c r="AH277" s="128"/>
      <c r="AI277" s="128"/>
      <c r="AJ277" s="128"/>
      <c r="AK277" s="128"/>
      <c r="AL277" s="128"/>
      <c r="AM277" s="128"/>
      <c r="AN277" s="128"/>
      <c r="AO277" s="128"/>
      <c r="AP277" s="128"/>
      <c r="AQ277" s="128"/>
      <c r="AR277" s="128"/>
      <c r="AS277" s="128"/>
      <c r="AT277" s="128"/>
      <c r="AU277" s="128"/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  <c r="BG277" s="128"/>
      <c r="BH277" s="128"/>
      <c r="BI277" s="128"/>
      <c r="BJ277" s="128"/>
      <c r="BK277" s="128"/>
      <c r="BL277" s="128"/>
      <c r="BM277" s="128"/>
      <c r="BN277" s="128"/>
      <c r="BO277" s="128"/>
      <c r="BP277" s="128"/>
      <c r="BQ277" s="128"/>
      <c r="BR277" s="128"/>
      <c r="BS277" s="128"/>
      <c r="BT277" s="128"/>
      <c r="BU277" s="128"/>
      <c r="BV277" s="128"/>
      <c r="BW277" s="128"/>
      <c r="BX277" s="128"/>
      <c r="BY277" s="128"/>
    </row>
    <row r="278" spans="3:9" ht="12">
      <c r="C278" s="119" t="s">
        <v>189</v>
      </c>
      <c r="D278" s="120" t="s">
        <v>190</v>
      </c>
      <c r="E278" s="121" t="s">
        <v>477</v>
      </c>
      <c r="F278" s="112">
        <v>600000</v>
      </c>
      <c r="G278" s="122"/>
      <c r="H278" s="112">
        <v>332500</v>
      </c>
      <c r="I278" s="112">
        <v>55.42</v>
      </c>
    </row>
    <row r="279" spans="3:9" ht="12">
      <c r="C279" s="119" t="s">
        <v>215</v>
      </c>
      <c r="D279" s="120" t="s">
        <v>216</v>
      </c>
      <c r="E279" s="121" t="s">
        <v>477</v>
      </c>
      <c r="F279" s="112">
        <v>600000</v>
      </c>
      <c r="G279" s="122"/>
      <c r="H279" s="112">
        <v>332500</v>
      </c>
      <c r="I279" s="112">
        <v>55.42</v>
      </c>
    </row>
    <row r="280" spans="3:9" ht="12">
      <c r="C280" s="119" t="s">
        <v>229</v>
      </c>
      <c r="D280" s="120" t="s">
        <v>230</v>
      </c>
      <c r="E280" s="121" t="s">
        <v>477</v>
      </c>
      <c r="F280" s="112"/>
      <c r="G280" s="122"/>
      <c r="H280" s="112">
        <v>332500</v>
      </c>
      <c r="I280" s="112">
        <v>0</v>
      </c>
    </row>
    <row r="281" spans="1:77" s="111" customFormat="1" ht="12">
      <c r="A281" s="168" t="s">
        <v>489</v>
      </c>
      <c r="B281" s="168"/>
      <c r="C281" s="168"/>
      <c r="D281" s="168"/>
      <c r="E281" s="168"/>
      <c r="F281" s="110">
        <v>40000</v>
      </c>
      <c r="G281" s="110"/>
      <c r="H281" s="110">
        <v>37500</v>
      </c>
      <c r="I281" s="110">
        <v>93.75</v>
      </c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8"/>
      <c r="AK281" s="128"/>
      <c r="AL281" s="128"/>
      <c r="AM281" s="128"/>
      <c r="AN281" s="128"/>
      <c r="AO281" s="128"/>
      <c r="AP281" s="128"/>
      <c r="AQ281" s="128"/>
      <c r="AR281" s="128"/>
      <c r="AS281" s="128"/>
      <c r="AT281" s="128"/>
      <c r="AU281" s="128"/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8"/>
      <c r="BJ281" s="128"/>
      <c r="BK281" s="128"/>
      <c r="BL281" s="128"/>
      <c r="BM281" s="128"/>
      <c r="BN281" s="128"/>
      <c r="BO281" s="128"/>
      <c r="BP281" s="128"/>
      <c r="BQ281" s="128"/>
      <c r="BR281" s="128"/>
      <c r="BS281" s="128"/>
      <c r="BT281" s="128"/>
      <c r="BU281" s="128"/>
      <c r="BV281" s="128"/>
      <c r="BW281" s="128"/>
      <c r="BX281" s="128"/>
      <c r="BY281" s="128"/>
    </row>
    <row r="282" spans="1:9" ht="12">
      <c r="A282" s="167" t="s">
        <v>488</v>
      </c>
      <c r="B282" s="167"/>
      <c r="C282" s="167"/>
      <c r="D282" s="167"/>
      <c r="E282" s="167"/>
      <c r="F282" s="112">
        <v>40000</v>
      </c>
      <c r="G282" s="112"/>
      <c r="H282" s="112">
        <v>37500</v>
      </c>
      <c r="I282" s="112">
        <v>93.75</v>
      </c>
    </row>
    <row r="283" spans="3:77" s="113" customFormat="1" ht="12">
      <c r="C283" s="114" t="s">
        <v>172</v>
      </c>
      <c r="D283" s="115" t="s">
        <v>173</v>
      </c>
      <c r="E283" s="116" t="s">
        <v>477</v>
      </c>
      <c r="F283" s="117">
        <v>40000</v>
      </c>
      <c r="G283" s="118"/>
      <c r="H283" s="117">
        <v>37500</v>
      </c>
      <c r="I283" s="117">
        <v>93.75</v>
      </c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  <c r="AH283" s="128"/>
      <c r="AI283" s="128"/>
      <c r="AJ283" s="128"/>
      <c r="AK283" s="128"/>
      <c r="AL283" s="128"/>
      <c r="AM283" s="128"/>
      <c r="AN283" s="128"/>
      <c r="AO283" s="128"/>
      <c r="AP283" s="128"/>
      <c r="AQ283" s="128"/>
      <c r="AR283" s="128"/>
      <c r="AS283" s="128"/>
      <c r="AT283" s="128"/>
      <c r="AU283" s="128"/>
      <c r="AV283" s="128"/>
      <c r="AW283" s="128"/>
      <c r="AX283" s="128"/>
      <c r="AY283" s="128"/>
      <c r="AZ283" s="128"/>
      <c r="BA283" s="128"/>
      <c r="BB283" s="128"/>
      <c r="BC283" s="128"/>
      <c r="BD283" s="128"/>
      <c r="BE283" s="128"/>
      <c r="BF283" s="128"/>
      <c r="BG283" s="128"/>
      <c r="BH283" s="128"/>
      <c r="BI283" s="128"/>
      <c r="BJ283" s="128"/>
      <c r="BK283" s="128"/>
      <c r="BL283" s="128"/>
      <c r="BM283" s="128"/>
      <c r="BN283" s="128"/>
      <c r="BO283" s="128"/>
      <c r="BP283" s="128"/>
      <c r="BQ283" s="128"/>
      <c r="BR283" s="128"/>
      <c r="BS283" s="128"/>
      <c r="BT283" s="128"/>
      <c r="BU283" s="128"/>
      <c r="BV283" s="128"/>
      <c r="BW283" s="128"/>
      <c r="BX283" s="128"/>
      <c r="BY283" s="128"/>
    </row>
    <row r="284" spans="3:9" ht="12">
      <c r="C284" s="119" t="s">
        <v>189</v>
      </c>
      <c r="D284" s="120" t="s">
        <v>190</v>
      </c>
      <c r="E284" s="121" t="s">
        <v>477</v>
      </c>
      <c r="F284" s="112">
        <v>40000</v>
      </c>
      <c r="G284" s="122"/>
      <c r="H284" s="112">
        <v>37500</v>
      </c>
      <c r="I284" s="112">
        <v>93.75</v>
      </c>
    </row>
    <row r="285" spans="3:9" ht="12">
      <c r="C285" s="119" t="s">
        <v>215</v>
      </c>
      <c r="D285" s="120" t="s">
        <v>216</v>
      </c>
      <c r="E285" s="121" t="s">
        <v>477</v>
      </c>
      <c r="F285" s="112">
        <v>40000</v>
      </c>
      <c r="G285" s="122"/>
      <c r="H285" s="112">
        <v>37500</v>
      </c>
      <c r="I285" s="112">
        <v>93.75</v>
      </c>
    </row>
    <row r="286" spans="3:9" ht="12">
      <c r="C286" s="119" t="s">
        <v>229</v>
      </c>
      <c r="D286" s="120" t="s">
        <v>230</v>
      </c>
      <c r="E286" s="121" t="s">
        <v>477</v>
      </c>
      <c r="F286" s="112"/>
      <c r="G286" s="122"/>
      <c r="H286" s="112">
        <v>37500</v>
      </c>
      <c r="I286" s="112">
        <v>0</v>
      </c>
    </row>
    <row r="287" spans="1:77" s="111" customFormat="1" ht="12">
      <c r="A287" s="168" t="s">
        <v>490</v>
      </c>
      <c r="B287" s="168"/>
      <c r="C287" s="168"/>
      <c r="D287" s="168"/>
      <c r="E287" s="168"/>
      <c r="F287" s="110">
        <v>41500</v>
      </c>
      <c r="G287" s="110"/>
      <c r="H287" s="110">
        <v>33383.04</v>
      </c>
      <c r="I287" s="110">
        <v>80.44106024096385</v>
      </c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28"/>
      <c r="AF287" s="128"/>
      <c r="AG287" s="128"/>
      <c r="AH287" s="128"/>
      <c r="AI287" s="128"/>
      <c r="AJ287" s="128"/>
      <c r="AK287" s="128"/>
      <c r="AL287" s="128"/>
      <c r="AM287" s="128"/>
      <c r="AN287" s="128"/>
      <c r="AO287" s="128"/>
      <c r="AP287" s="128"/>
      <c r="AQ287" s="128"/>
      <c r="AR287" s="128"/>
      <c r="AS287" s="128"/>
      <c r="AT287" s="128"/>
      <c r="AU287" s="128"/>
      <c r="AV287" s="128"/>
      <c r="AW287" s="128"/>
      <c r="AX287" s="128"/>
      <c r="AY287" s="128"/>
      <c r="AZ287" s="128"/>
      <c r="BA287" s="128"/>
      <c r="BB287" s="128"/>
      <c r="BC287" s="128"/>
      <c r="BD287" s="128"/>
      <c r="BE287" s="128"/>
      <c r="BF287" s="128"/>
      <c r="BG287" s="128"/>
      <c r="BH287" s="128"/>
      <c r="BI287" s="128"/>
      <c r="BJ287" s="128"/>
      <c r="BK287" s="128"/>
      <c r="BL287" s="128"/>
      <c r="BM287" s="128"/>
      <c r="BN287" s="128"/>
      <c r="BO287" s="128"/>
      <c r="BP287" s="128"/>
      <c r="BQ287" s="128"/>
      <c r="BR287" s="128"/>
      <c r="BS287" s="128"/>
      <c r="BT287" s="128"/>
      <c r="BU287" s="128"/>
      <c r="BV287" s="128"/>
      <c r="BW287" s="128"/>
      <c r="BX287" s="128"/>
      <c r="BY287" s="128"/>
    </row>
    <row r="288" spans="1:9" ht="12">
      <c r="A288" s="167" t="s">
        <v>472</v>
      </c>
      <c r="B288" s="167"/>
      <c r="C288" s="167"/>
      <c r="D288" s="167"/>
      <c r="E288" s="167"/>
      <c r="F288" s="112">
        <v>41500</v>
      </c>
      <c r="G288" s="112"/>
      <c r="H288" s="112">
        <v>33383.04</v>
      </c>
      <c r="I288" s="112">
        <v>80.44106024096385</v>
      </c>
    </row>
    <row r="289" spans="3:77" s="113" customFormat="1" ht="12">
      <c r="C289" s="114" t="s">
        <v>172</v>
      </c>
      <c r="D289" s="115" t="s">
        <v>173</v>
      </c>
      <c r="E289" s="116" t="s">
        <v>450</v>
      </c>
      <c r="F289" s="117">
        <v>41500</v>
      </c>
      <c r="G289" s="118"/>
      <c r="H289" s="117">
        <v>33383.04</v>
      </c>
      <c r="I289" s="117">
        <v>80.44</v>
      </c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28"/>
      <c r="AF289" s="128"/>
      <c r="AG289" s="128"/>
      <c r="AH289" s="128"/>
      <c r="AI289" s="128"/>
      <c r="AJ289" s="128"/>
      <c r="AK289" s="128"/>
      <c r="AL289" s="128"/>
      <c r="AM289" s="128"/>
      <c r="AN289" s="128"/>
      <c r="AO289" s="128"/>
      <c r="AP289" s="128"/>
      <c r="AQ289" s="128"/>
      <c r="AR289" s="128"/>
      <c r="AS289" s="128"/>
      <c r="AT289" s="128"/>
      <c r="AU289" s="128"/>
      <c r="AV289" s="128"/>
      <c r="AW289" s="128"/>
      <c r="AX289" s="128"/>
      <c r="AY289" s="128"/>
      <c r="AZ289" s="128"/>
      <c r="BA289" s="128"/>
      <c r="BB289" s="128"/>
      <c r="BC289" s="128"/>
      <c r="BD289" s="128"/>
      <c r="BE289" s="128"/>
      <c r="BF289" s="128"/>
      <c r="BG289" s="128"/>
      <c r="BH289" s="128"/>
      <c r="BI289" s="128"/>
      <c r="BJ289" s="128"/>
      <c r="BK289" s="128"/>
      <c r="BL289" s="128"/>
      <c r="BM289" s="128"/>
      <c r="BN289" s="128"/>
      <c r="BO289" s="128"/>
      <c r="BP289" s="128"/>
      <c r="BQ289" s="128"/>
      <c r="BR289" s="128"/>
      <c r="BS289" s="128"/>
      <c r="BT289" s="128"/>
      <c r="BU289" s="128"/>
      <c r="BV289" s="128"/>
      <c r="BW289" s="128"/>
      <c r="BX289" s="128"/>
      <c r="BY289" s="128"/>
    </row>
    <row r="290" spans="3:9" ht="12">
      <c r="C290" s="119" t="s">
        <v>189</v>
      </c>
      <c r="D290" s="120" t="s">
        <v>190</v>
      </c>
      <c r="E290" s="121" t="s">
        <v>450</v>
      </c>
      <c r="F290" s="112">
        <v>41500</v>
      </c>
      <c r="G290" s="122"/>
      <c r="H290" s="112">
        <v>33383.04</v>
      </c>
      <c r="I290" s="112">
        <v>80.44</v>
      </c>
    </row>
    <row r="291" spans="3:9" ht="12">
      <c r="C291" s="119" t="s">
        <v>201</v>
      </c>
      <c r="D291" s="120" t="s">
        <v>202</v>
      </c>
      <c r="E291" s="121" t="s">
        <v>450</v>
      </c>
      <c r="F291" s="112">
        <v>23000</v>
      </c>
      <c r="G291" s="122"/>
      <c r="H291" s="112">
        <v>17406.6</v>
      </c>
      <c r="I291" s="112">
        <v>75.68</v>
      </c>
    </row>
    <row r="292" spans="3:9" ht="12">
      <c r="C292" s="119" t="s">
        <v>207</v>
      </c>
      <c r="D292" s="120" t="s">
        <v>208</v>
      </c>
      <c r="E292" s="121" t="s">
        <v>450</v>
      </c>
      <c r="F292" s="112">
        <v>0</v>
      </c>
      <c r="G292" s="122"/>
      <c r="H292" s="112">
        <v>17406.6</v>
      </c>
      <c r="I292" s="112">
        <v>0</v>
      </c>
    </row>
    <row r="293" spans="3:9" ht="12">
      <c r="C293" s="119" t="s">
        <v>215</v>
      </c>
      <c r="D293" s="120" t="s">
        <v>216</v>
      </c>
      <c r="E293" s="121" t="s">
        <v>450</v>
      </c>
      <c r="F293" s="112">
        <v>14500</v>
      </c>
      <c r="G293" s="122"/>
      <c r="H293" s="112">
        <v>12572.2</v>
      </c>
      <c r="I293" s="112">
        <v>86.7</v>
      </c>
    </row>
    <row r="294" spans="3:9" ht="12">
      <c r="C294" s="119" t="s">
        <v>219</v>
      </c>
      <c r="D294" s="120" t="s">
        <v>220</v>
      </c>
      <c r="E294" s="121" t="s">
        <v>450</v>
      </c>
      <c r="F294" s="112"/>
      <c r="G294" s="122"/>
      <c r="H294" s="112">
        <v>10883.62</v>
      </c>
      <c r="I294" s="112">
        <v>0</v>
      </c>
    </row>
    <row r="295" spans="3:9" ht="12">
      <c r="C295" s="119" t="s">
        <v>233</v>
      </c>
      <c r="D295" s="120" t="s">
        <v>234</v>
      </c>
      <c r="E295" s="121" t="s">
        <v>450</v>
      </c>
      <c r="F295" s="112"/>
      <c r="G295" s="122"/>
      <c r="H295" s="112">
        <v>1688.58</v>
      </c>
      <c r="I295" s="112">
        <v>0</v>
      </c>
    </row>
    <row r="296" spans="3:9" ht="12">
      <c r="C296" s="119" t="s">
        <v>238</v>
      </c>
      <c r="D296" s="120" t="s">
        <v>239</v>
      </c>
      <c r="E296" s="121" t="s">
        <v>450</v>
      </c>
      <c r="F296" s="112">
        <v>4000</v>
      </c>
      <c r="G296" s="122"/>
      <c r="H296" s="112">
        <v>3404.24</v>
      </c>
      <c r="I296" s="112">
        <v>85.11</v>
      </c>
    </row>
    <row r="297" spans="3:9" ht="12">
      <c r="C297" s="119" t="s">
        <v>242</v>
      </c>
      <c r="D297" s="120" t="s">
        <v>243</v>
      </c>
      <c r="E297" s="121" t="s">
        <v>450</v>
      </c>
      <c r="F297" s="112"/>
      <c r="G297" s="122"/>
      <c r="H297" s="112">
        <v>3404.24</v>
      </c>
      <c r="I297" s="112">
        <v>0</v>
      </c>
    </row>
    <row r="298" spans="2:77" s="108" customFormat="1" ht="12">
      <c r="B298" s="169" t="s">
        <v>491</v>
      </c>
      <c r="C298" s="169"/>
      <c r="D298" s="169"/>
      <c r="E298" s="169"/>
      <c r="F298" s="109">
        <v>489300</v>
      </c>
      <c r="G298" s="109"/>
      <c r="H298" s="109">
        <v>196785.91</v>
      </c>
      <c r="I298" s="109">
        <v>40.217843858573474</v>
      </c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  <c r="AJ298" s="128"/>
      <c r="AK298" s="128"/>
      <c r="AL298" s="128"/>
      <c r="AM298" s="128"/>
      <c r="AN298" s="128"/>
      <c r="AO298" s="128"/>
      <c r="AP298" s="128"/>
      <c r="AQ298" s="128"/>
      <c r="AR298" s="128"/>
      <c r="AS298" s="128"/>
      <c r="AT298" s="128"/>
      <c r="AU298" s="128"/>
      <c r="AV298" s="128"/>
      <c r="AW298" s="128"/>
      <c r="AX298" s="128"/>
      <c r="AY298" s="128"/>
      <c r="AZ298" s="128"/>
      <c r="BA298" s="128"/>
      <c r="BB298" s="128"/>
      <c r="BC298" s="128"/>
      <c r="BD298" s="128"/>
      <c r="BE298" s="128"/>
      <c r="BF298" s="128"/>
      <c r="BG298" s="128"/>
      <c r="BH298" s="128"/>
      <c r="BI298" s="128"/>
      <c r="BJ298" s="128"/>
      <c r="BK298" s="128"/>
      <c r="BL298" s="128"/>
      <c r="BM298" s="128"/>
      <c r="BN298" s="128"/>
      <c r="BO298" s="128"/>
      <c r="BP298" s="128"/>
      <c r="BQ298" s="128"/>
      <c r="BR298" s="128"/>
      <c r="BS298" s="128"/>
      <c r="BT298" s="128"/>
      <c r="BU298" s="128"/>
      <c r="BV298" s="128"/>
      <c r="BW298" s="128"/>
      <c r="BX298" s="128"/>
      <c r="BY298" s="128"/>
    </row>
    <row r="299" spans="1:77" s="111" customFormat="1" ht="12">
      <c r="A299" s="168" t="s">
        <v>492</v>
      </c>
      <c r="B299" s="168"/>
      <c r="C299" s="168"/>
      <c r="D299" s="168"/>
      <c r="E299" s="168"/>
      <c r="F299" s="110">
        <v>77000</v>
      </c>
      <c r="G299" s="110"/>
      <c r="H299" s="110">
        <v>76775.91</v>
      </c>
      <c r="I299" s="110">
        <v>99.70897402597402</v>
      </c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28"/>
      <c r="AF299" s="128"/>
      <c r="AG299" s="128"/>
      <c r="AH299" s="128"/>
      <c r="AI299" s="128"/>
      <c r="AJ299" s="128"/>
      <c r="AK299" s="128"/>
      <c r="AL299" s="128"/>
      <c r="AM299" s="128"/>
      <c r="AN299" s="128"/>
      <c r="AO299" s="128"/>
      <c r="AP299" s="128"/>
      <c r="AQ299" s="128"/>
      <c r="AR299" s="128"/>
      <c r="AS299" s="128"/>
      <c r="AT299" s="128"/>
      <c r="AU299" s="128"/>
      <c r="AV299" s="128"/>
      <c r="AW299" s="128"/>
      <c r="AX299" s="128"/>
      <c r="AY299" s="128"/>
      <c r="AZ299" s="128"/>
      <c r="BA299" s="128"/>
      <c r="BB299" s="128"/>
      <c r="BC299" s="128"/>
      <c r="BD299" s="128"/>
      <c r="BE299" s="128"/>
      <c r="BF299" s="128"/>
      <c r="BG299" s="128"/>
      <c r="BH299" s="128"/>
      <c r="BI299" s="128"/>
      <c r="BJ299" s="128"/>
      <c r="BK299" s="128"/>
      <c r="BL299" s="128"/>
      <c r="BM299" s="128"/>
      <c r="BN299" s="128"/>
      <c r="BO299" s="128"/>
      <c r="BP299" s="128"/>
      <c r="BQ299" s="128"/>
      <c r="BR299" s="128"/>
      <c r="BS299" s="128"/>
      <c r="BT299" s="128"/>
      <c r="BU299" s="128"/>
      <c r="BV299" s="128"/>
      <c r="BW299" s="128"/>
      <c r="BX299" s="128"/>
      <c r="BY299" s="128"/>
    </row>
    <row r="300" spans="1:9" ht="12">
      <c r="A300" s="167" t="s">
        <v>438</v>
      </c>
      <c r="B300" s="167"/>
      <c r="C300" s="167"/>
      <c r="D300" s="167"/>
      <c r="E300" s="167"/>
      <c r="F300" s="112">
        <v>77000</v>
      </c>
      <c r="G300" s="112"/>
      <c r="H300" s="112">
        <v>76775.91</v>
      </c>
      <c r="I300" s="112">
        <v>99.70897402597402</v>
      </c>
    </row>
    <row r="301" spans="3:77" s="113" customFormat="1" ht="12">
      <c r="C301" s="114" t="s">
        <v>172</v>
      </c>
      <c r="D301" s="115" t="s">
        <v>173</v>
      </c>
      <c r="E301" s="116" t="s">
        <v>477</v>
      </c>
      <c r="F301" s="117">
        <v>77000</v>
      </c>
      <c r="G301" s="118"/>
      <c r="H301" s="117">
        <v>76775.91</v>
      </c>
      <c r="I301" s="117">
        <v>99.71</v>
      </c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128"/>
      <c r="AF301" s="128"/>
      <c r="AG301" s="128"/>
      <c r="AH301" s="128"/>
      <c r="AI301" s="128"/>
      <c r="AJ301" s="128"/>
      <c r="AK301" s="128"/>
      <c r="AL301" s="128"/>
      <c r="AM301" s="128"/>
      <c r="AN301" s="128"/>
      <c r="AO301" s="128"/>
      <c r="AP301" s="128"/>
      <c r="AQ301" s="128"/>
      <c r="AR301" s="128"/>
      <c r="AS301" s="128"/>
      <c r="AT301" s="128"/>
      <c r="AU301" s="128"/>
      <c r="AV301" s="128"/>
      <c r="AW301" s="128"/>
      <c r="AX301" s="128"/>
      <c r="AY301" s="128"/>
      <c r="AZ301" s="128"/>
      <c r="BA301" s="128"/>
      <c r="BB301" s="128"/>
      <c r="BC301" s="128"/>
      <c r="BD301" s="128"/>
      <c r="BE301" s="128"/>
      <c r="BF301" s="128"/>
      <c r="BG301" s="128"/>
      <c r="BH301" s="128"/>
      <c r="BI301" s="128"/>
      <c r="BJ301" s="128"/>
      <c r="BK301" s="128"/>
      <c r="BL301" s="128"/>
      <c r="BM301" s="128"/>
      <c r="BN301" s="128"/>
      <c r="BO301" s="128"/>
      <c r="BP301" s="128"/>
      <c r="BQ301" s="128"/>
      <c r="BR301" s="128"/>
      <c r="BS301" s="128"/>
      <c r="BT301" s="128"/>
      <c r="BU301" s="128"/>
      <c r="BV301" s="128"/>
      <c r="BW301" s="128"/>
      <c r="BX301" s="128"/>
      <c r="BY301" s="128"/>
    </row>
    <row r="302" spans="3:9" ht="12">
      <c r="C302" s="119" t="s">
        <v>251</v>
      </c>
      <c r="D302" s="120" t="s">
        <v>252</v>
      </c>
      <c r="E302" s="121" t="s">
        <v>477</v>
      </c>
      <c r="F302" s="112">
        <v>77000</v>
      </c>
      <c r="G302" s="122"/>
      <c r="H302" s="112">
        <v>76775.91</v>
      </c>
      <c r="I302" s="112">
        <v>99.71</v>
      </c>
    </row>
    <row r="303" spans="3:9" ht="12">
      <c r="C303" s="119" t="s">
        <v>253</v>
      </c>
      <c r="D303" s="120" t="s">
        <v>254</v>
      </c>
      <c r="E303" s="121" t="s">
        <v>477</v>
      </c>
      <c r="F303" s="112">
        <v>59000</v>
      </c>
      <c r="G303" s="122"/>
      <c r="H303" s="112">
        <v>58818.69</v>
      </c>
      <c r="I303" s="112">
        <v>99.69</v>
      </c>
    </row>
    <row r="304" spans="3:9" ht="24">
      <c r="C304" s="119" t="s">
        <v>255</v>
      </c>
      <c r="D304" s="100" t="s">
        <v>256</v>
      </c>
      <c r="E304" s="121" t="s">
        <v>477</v>
      </c>
      <c r="F304" s="112"/>
      <c r="G304" s="122"/>
      <c r="H304" s="112">
        <v>58818.69</v>
      </c>
      <c r="I304" s="112">
        <v>0</v>
      </c>
    </row>
    <row r="305" spans="3:9" ht="12">
      <c r="C305" s="119" t="s">
        <v>259</v>
      </c>
      <c r="D305" s="120" t="s">
        <v>260</v>
      </c>
      <c r="E305" s="121" t="s">
        <v>477</v>
      </c>
      <c r="F305" s="112">
        <v>18000</v>
      </c>
      <c r="G305" s="122"/>
      <c r="H305" s="112">
        <v>17957.22</v>
      </c>
      <c r="I305" s="112">
        <v>99.76</v>
      </c>
    </row>
    <row r="306" spans="3:9" ht="12">
      <c r="C306" s="119" t="s">
        <v>261</v>
      </c>
      <c r="D306" s="120" t="s">
        <v>262</v>
      </c>
      <c r="E306" s="121" t="s">
        <v>477</v>
      </c>
      <c r="F306" s="112"/>
      <c r="G306" s="122"/>
      <c r="H306" s="112">
        <v>17957.22</v>
      </c>
      <c r="I306" s="112">
        <v>0</v>
      </c>
    </row>
    <row r="307" spans="1:77" s="111" customFormat="1" ht="12">
      <c r="A307" s="168" t="s">
        <v>493</v>
      </c>
      <c r="B307" s="168"/>
      <c r="C307" s="168"/>
      <c r="D307" s="168"/>
      <c r="E307" s="168"/>
      <c r="F307" s="110">
        <v>50000</v>
      </c>
      <c r="G307" s="110"/>
      <c r="H307" s="110">
        <v>0</v>
      </c>
      <c r="I307" s="110">
        <v>0</v>
      </c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  <c r="AB307" s="128"/>
      <c r="AC307" s="128"/>
      <c r="AD307" s="128"/>
      <c r="AE307" s="128"/>
      <c r="AF307" s="128"/>
      <c r="AG307" s="128"/>
      <c r="AH307" s="128"/>
      <c r="AI307" s="128"/>
      <c r="AJ307" s="128"/>
      <c r="AK307" s="128"/>
      <c r="AL307" s="128"/>
      <c r="AM307" s="128"/>
      <c r="AN307" s="128"/>
      <c r="AO307" s="128"/>
      <c r="AP307" s="128"/>
      <c r="AQ307" s="128"/>
      <c r="AR307" s="128"/>
      <c r="AS307" s="128"/>
      <c r="AT307" s="128"/>
      <c r="AU307" s="128"/>
      <c r="AV307" s="128"/>
      <c r="AW307" s="128"/>
      <c r="AX307" s="128"/>
      <c r="AY307" s="128"/>
      <c r="AZ307" s="128"/>
      <c r="BA307" s="128"/>
      <c r="BB307" s="128"/>
      <c r="BC307" s="128"/>
      <c r="BD307" s="128"/>
      <c r="BE307" s="128"/>
      <c r="BF307" s="128"/>
      <c r="BG307" s="128"/>
      <c r="BH307" s="128"/>
      <c r="BI307" s="128"/>
      <c r="BJ307" s="128"/>
      <c r="BK307" s="128"/>
      <c r="BL307" s="128"/>
      <c r="BM307" s="128"/>
      <c r="BN307" s="128"/>
      <c r="BO307" s="128"/>
      <c r="BP307" s="128"/>
      <c r="BQ307" s="128"/>
      <c r="BR307" s="128"/>
      <c r="BS307" s="128"/>
      <c r="BT307" s="128"/>
      <c r="BU307" s="128"/>
      <c r="BV307" s="128"/>
      <c r="BW307" s="128"/>
      <c r="BX307" s="128"/>
      <c r="BY307" s="128"/>
    </row>
    <row r="308" spans="1:9" ht="12">
      <c r="A308" s="167" t="s">
        <v>447</v>
      </c>
      <c r="B308" s="167"/>
      <c r="C308" s="167"/>
      <c r="D308" s="167"/>
      <c r="E308" s="167"/>
      <c r="F308" s="112">
        <v>50000</v>
      </c>
      <c r="G308" s="112"/>
      <c r="H308" s="112">
        <v>0</v>
      </c>
      <c r="I308" s="112">
        <v>0</v>
      </c>
    </row>
    <row r="309" spans="3:77" s="113" customFormat="1" ht="12">
      <c r="C309" s="114" t="s">
        <v>306</v>
      </c>
      <c r="D309" s="115" t="s">
        <v>307</v>
      </c>
      <c r="E309" s="116" t="s">
        <v>494</v>
      </c>
      <c r="F309" s="117">
        <v>50000</v>
      </c>
      <c r="G309" s="118"/>
      <c r="H309" s="117">
        <v>0</v>
      </c>
      <c r="I309" s="117">
        <v>0</v>
      </c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8"/>
      <c r="AE309" s="128"/>
      <c r="AF309" s="128"/>
      <c r="AG309" s="128"/>
      <c r="AH309" s="128"/>
      <c r="AI309" s="128"/>
      <c r="AJ309" s="128"/>
      <c r="AK309" s="128"/>
      <c r="AL309" s="128"/>
      <c r="AM309" s="128"/>
      <c r="AN309" s="128"/>
      <c r="AO309" s="128"/>
      <c r="AP309" s="128"/>
      <c r="AQ309" s="128"/>
      <c r="AR309" s="128"/>
      <c r="AS309" s="128"/>
      <c r="AT309" s="128"/>
      <c r="AU309" s="128"/>
      <c r="AV309" s="128"/>
      <c r="AW309" s="128"/>
      <c r="AX309" s="128"/>
      <c r="AY309" s="128"/>
      <c r="AZ309" s="128"/>
      <c r="BA309" s="128"/>
      <c r="BB309" s="128"/>
      <c r="BC309" s="128"/>
      <c r="BD309" s="128"/>
      <c r="BE309" s="128"/>
      <c r="BF309" s="128"/>
      <c r="BG309" s="128"/>
      <c r="BH309" s="128"/>
      <c r="BI309" s="128"/>
      <c r="BJ309" s="128"/>
      <c r="BK309" s="128"/>
      <c r="BL309" s="128"/>
      <c r="BM309" s="128"/>
      <c r="BN309" s="128"/>
      <c r="BO309" s="128"/>
      <c r="BP309" s="128"/>
      <c r="BQ309" s="128"/>
      <c r="BR309" s="128"/>
      <c r="BS309" s="128"/>
      <c r="BT309" s="128"/>
      <c r="BU309" s="128"/>
      <c r="BV309" s="128"/>
      <c r="BW309" s="128"/>
      <c r="BX309" s="128"/>
      <c r="BY309" s="128"/>
    </row>
    <row r="310" spans="3:9" ht="24">
      <c r="C310" s="119" t="s">
        <v>314</v>
      </c>
      <c r="D310" s="120" t="s">
        <v>315</v>
      </c>
      <c r="E310" s="121" t="s">
        <v>494</v>
      </c>
      <c r="F310" s="112">
        <v>50000</v>
      </c>
      <c r="G310" s="122"/>
      <c r="H310" s="112">
        <v>0</v>
      </c>
      <c r="I310" s="112">
        <v>0</v>
      </c>
    </row>
    <row r="311" spans="3:9" ht="12">
      <c r="C311" s="119" t="s">
        <v>316</v>
      </c>
      <c r="D311" s="120" t="s">
        <v>317</v>
      </c>
      <c r="E311" s="121" t="s">
        <v>494</v>
      </c>
      <c r="F311" s="112">
        <v>50000</v>
      </c>
      <c r="G311" s="122"/>
      <c r="H311" s="112">
        <v>0</v>
      </c>
      <c r="I311" s="112">
        <v>0</v>
      </c>
    </row>
    <row r="312" spans="1:77" s="111" customFormat="1" ht="12">
      <c r="A312" s="174" t="s">
        <v>495</v>
      </c>
      <c r="B312" s="174"/>
      <c r="C312" s="174"/>
      <c r="D312" s="174"/>
      <c r="E312" s="174"/>
      <c r="F312" s="110">
        <v>362300</v>
      </c>
      <c r="G312" s="110"/>
      <c r="H312" s="110">
        <v>120010</v>
      </c>
      <c r="I312" s="110">
        <v>33.1244824730886</v>
      </c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  <c r="AA312" s="128"/>
      <c r="AB312" s="128"/>
      <c r="AC312" s="128"/>
      <c r="AD312" s="128"/>
      <c r="AE312" s="128"/>
      <c r="AF312" s="128"/>
      <c r="AG312" s="128"/>
      <c r="AH312" s="128"/>
      <c r="AI312" s="128"/>
      <c r="AJ312" s="128"/>
      <c r="AK312" s="128"/>
      <c r="AL312" s="128"/>
      <c r="AM312" s="128"/>
      <c r="AN312" s="128"/>
      <c r="AO312" s="128"/>
      <c r="AP312" s="128"/>
      <c r="AQ312" s="128"/>
      <c r="AR312" s="128"/>
      <c r="AS312" s="128"/>
      <c r="AT312" s="128"/>
      <c r="AU312" s="128"/>
      <c r="AV312" s="128"/>
      <c r="AW312" s="128"/>
      <c r="AX312" s="128"/>
      <c r="AY312" s="128"/>
      <c r="AZ312" s="128"/>
      <c r="BA312" s="128"/>
      <c r="BB312" s="128"/>
      <c r="BC312" s="128"/>
      <c r="BD312" s="128"/>
      <c r="BE312" s="128"/>
      <c r="BF312" s="128"/>
      <c r="BG312" s="128"/>
      <c r="BH312" s="128"/>
      <c r="BI312" s="128"/>
      <c r="BJ312" s="128"/>
      <c r="BK312" s="128"/>
      <c r="BL312" s="128"/>
      <c r="BM312" s="128"/>
      <c r="BN312" s="128"/>
      <c r="BO312" s="128"/>
      <c r="BP312" s="128"/>
      <c r="BQ312" s="128"/>
      <c r="BR312" s="128"/>
      <c r="BS312" s="128"/>
      <c r="BT312" s="128"/>
      <c r="BU312" s="128"/>
      <c r="BV312" s="128"/>
      <c r="BW312" s="128"/>
      <c r="BX312" s="128"/>
      <c r="BY312" s="128"/>
    </row>
    <row r="313" spans="1:9" ht="12">
      <c r="A313" s="167" t="s">
        <v>472</v>
      </c>
      <c r="B313" s="167"/>
      <c r="C313" s="167"/>
      <c r="D313" s="167"/>
      <c r="E313" s="167"/>
      <c r="F313" s="112">
        <v>20000</v>
      </c>
      <c r="G313" s="112"/>
      <c r="H313" s="112">
        <v>20160</v>
      </c>
      <c r="I313" s="112">
        <v>100.8</v>
      </c>
    </row>
    <row r="314" spans="3:77" s="113" customFormat="1" ht="12">
      <c r="C314" s="114" t="s">
        <v>306</v>
      </c>
      <c r="D314" s="115" t="s">
        <v>307</v>
      </c>
      <c r="E314" s="116" t="s">
        <v>475</v>
      </c>
      <c r="F314" s="117">
        <v>20000</v>
      </c>
      <c r="G314" s="118"/>
      <c r="H314" s="117">
        <v>20160</v>
      </c>
      <c r="I314" s="117">
        <v>100.8</v>
      </c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  <c r="AA314" s="128"/>
      <c r="AB314" s="128"/>
      <c r="AC314" s="128"/>
      <c r="AD314" s="128"/>
      <c r="AE314" s="128"/>
      <c r="AF314" s="128"/>
      <c r="AG314" s="128"/>
      <c r="AH314" s="128"/>
      <c r="AI314" s="128"/>
      <c r="AJ314" s="128"/>
      <c r="AK314" s="128"/>
      <c r="AL314" s="128"/>
      <c r="AM314" s="128"/>
      <c r="AN314" s="128"/>
      <c r="AO314" s="128"/>
      <c r="AP314" s="128"/>
      <c r="AQ314" s="128"/>
      <c r="AR314" s="128"/>
      <c r="AS314" s="128"/>
      <c r="AT314" s="128"/>
      <c r="AU314" s="128"/>
      <c r="AV314" s="128"/>
      <c r="AW314" s="128"/>
      <c r="AX314" s="128"/>
      <c r="AY314" s="128"/>
      <c r="AZ314" s="128"/>
      <c r="BA314" s="128"/>
      <c r="BB314" s="128"/>
      <c r="BC314" s="128"/>
      <c r="BD314" s="128"/>
      <c r="BE314" s="128"/>
      <c r="BF314" s="128"/>
      <c r="BG314" s="128"/>
      <c r="BH314" s="128"/>
      <c r="BI314" s="128"/>
      <c r="BJ314" s="128"/>
      <c r="BK314" s="128"/>
      <c r="BL314" s="128"/>
      <c r="BM314" s="128"/>
      <c r="BN314" s="128"/>
      <c r="BO314" s="128"/>
      <c r="BP314" s="128"/>
      <c r="BQ314" s="128"/>
      <c r="BR314" s="128"/>
      <c r="BS314" s="128"/>
      <c r="BT314" s="128"/>
      <c r="BU314" s="128"/>
      <c r="BV314" s="128"/>
      <c r="BW314" s="128"/>
      <c r="BX314" s="128"/>
      <c r="BY314" s="128"/>
    </row>
    <row r="315" spans="3:9" ht="24">
      <c r="C315" s="119" t="s">
        <v>314</v>
      </c>
      <c r="D315" s="120" t="s">
        <v>315</v>
      </c>
      <c r="E315" s="121" t="s">
        <v>475</v>
      </c>
      <c r="F315" s="112">
        <v>20000</v>
      </c>
      <c r="G315" s="122"/>
      <c r="H315" s="112">
        <v>20160</v>
      </c>
      <c r="I315" s="112">
        <v>100.8</v>
      </c>
    </row>
    <row r="316" spans="3:9" ht="12">
      <c r="C316" s="119" t="s">
        <v>316</v>
      </c>
      <c r="D316" s="120" t="s">
        <v>317</v>
      </c>
      <c r="E316" s="121" t="s">
        <v>475</v>
      </c>
      <c r="F316" s="112">
        <v>20000</v>
      </c>
      <c r="G316" s="122"/>
      <c r="H316" s="112">
        <v>20160</v>
      </c>
      <c r="I316" s="112">
        <v>100.8</v>
      </c>
    </row>
    <row r="317" spans="3:9" ht="12">
      <c r="C317" s="119" t="s">
        <v>320</v>
      </c>
      <c r="D317" s="120" t="s">
        <v>321</v>
      </c>
      <c r="E317" s="121" t="s">
        <v>475</v>
      </c>
      <c r="F317" s="112"/>
      <c r="G317" s="122"/>
      <c r="H317" s="112">
        <v>20160</v>
      </c>
      <c r="I317" s="112">
        <v>0</v>
      </c>
    </row>
    <row r="318" spans="1:9" ht="12">
      <c r="A318" s="167" t="s">
        <v>447</v>
      </c>
      <c r="B318" s="167"/>
      <c r="C318" s="167"/>
      <c r="D318" s="167"/>
      <c r="E318" s="167"/>
      <c r="F318" s="112">
        <v>100000</v>
      </c>
      <c r="G318" s="112"/>
      <c r="H318" s="112">
        <v>99850</v>
      </c>
      <c r="I318" s="112">
        <v>99.85</v>
      </c>
    </row>
    <row r="319" spans="3:77" s="113" customFormat="1" ht="12">
      <c r="C319" s="114" t="s">
        <v>306</v>
      </c>
      <c r="D319" s="115" t="s">
        <v>307</v>
      </c>
      <c r="E319" s="116" t="s">
        <v>475</v>
      </c>
      <c r="F319" s="117">
        <v>100000</v>
      </c>
      <c r="G319" s="118"/>
      <c r="H319" s="117">
        <v>99850</v>
      </c>
      <c r="I319" s="117">
        <v>99.85</v>
      </c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  <c r="AB319" s="128"/>
      <c r="AC319" s="128"/>
      <c r="AD319" s="128"/>
      <c r="AE319" s="128"/>
      <c r="AF319" s="128"/>
      <c r="AG319" s="128"/>
      <c r="AH319" s="128"/>
      <c r="AI319" s="128"/>
      <c r="AJ319" s="128"/>
      <c r="AK319" s="128"/>
      <c r="AL319" s="128"/>
      <c r="AM319" s="128"/>
      <c r="AN319" s="128"/>
      <c r="AO319" s="128"/>
      <c r="AP319" s="128"/>
      <c r="AQ319" s="128"/>
      <c r="AR319" s="128"/>
      <c r="AS319" s="128"/>
      <c r="AT319" s="128"/>
      <c r="AU319" s="128"/>
      <c r="AV319" s="128"/>
      <c r="AW319" s="128"/>
      <c r="AX319" s="128"/>
      <c r="AY319" s="128"/>
      <c r="AZ319" s="128"/>
      <c r="BA319" s="128"/>
      <c r="BB319" s="128"/>
      <c r="BC319" s="128"/>
      <c r="BD319" s="128"/>
      <c r="BE319" s="128"/>
      <c r="BF319" s="128"/>
      <c r="BG319" s="128"/>
      <c r="BH319" s="128"/>
      <c r="BI319" s="128"/>
      <c r="BJ319" s="128"/>
      <c r="BK319" s="128"/>
      <c r="BL319" s="128"/>
      <c r="BM319" s="128"/>
      <c r="BN319" s="128"/>
      <c r="BO319" s="128"/>
      <c r="BP319" s="128"/>
      <c r="BQ319" s="128"/>
      <c r="BR319" s="128"/>
      <c r="BS319" s="128"/>
      <c r="BT319" s="128"/>
      <c r="BU319" s="128"/>
      <c r="BV319" s="128"/>
      <c r="BW319" s="128"/>
      <c r="BX319" s="128"/>
      <c r="BY319" s="128"/>
    </row>
    <row r="320" spans="3:9" ht="24">
      <c r="C320" s="119" t="s">
        <v>314</v>
      </c>
      <c r="D320" s="120" t="s">
        <v>315</v>
      </c>
      <c r="E320" s="121" t="s">
        <v>475</v>
      </c>
      <c r="F320" s="112">
        <v>100000</v>
      </c>
      <c r="G320" s="122"/>
      <c r="H320" s="112">
        <v>99850</v>
      </c>
      <c r="I320" s="112">
        <v>99.85</v>
      </c>
    </row>
    <row r="321" spans="3:9" ht="12">
      <c r="C321" s="119" t="s">
        <v>316</v>
      </c>
      <c r="D321" s="120" t="s">
        <v>317</v>
      </c>
      <c r="E321" s="121" t="s">
        <v>475</v>
      </c>
      <c r="F321" s="112">
        <v>100000</v>
      </c>
      <c r="G321" s="122"/>
      <c r="H321" s="112">
        <v>99850</v>
      </c>
      <c r="I321" s="112">
        <v>99.85</v>
      </c>
    </row>
    <row r="322" spans="3:9" ht="12">
      <c r="C322" s="119" t="s">
        <v>320</v>
      </c>
      <c r="D322" s="120" t="s">
        <v>321</v>
      </c>
      <c r="E322" s="121" t="s">
        <v>475</v>
      </c>
      <c r="F322" s="112"/>
      <c r="G322" s="122"/>
      <c r="H322" s="112">
        <v>99850</v>
      </c>
      <c r="I322" s="112">
        <v>0</v>
      </c>
    </row>
    <row r="323" spans="1:9" ht="12">
      <c r="A323" s="167" t="s">
        <v>457</v>
      </c>
      <c r="B323" s="167"/>
      <c r="C323" s="167"/>
      <c r="D323" s="167"/>
      <c r="E323" s="167"/>
      <c r="F323" s="112">
        <v>242300</v>
      </c>
      <c r="G323" s="112"/>
      <c r="H323" s="112">
        <v>0</v>
      </c>
      <c r="I323" s="112">
        <v>0</v>
      </c>
    </row>
    <row r="324" spans="3:77" s="113" customFormat="1" ht="12">
      <c r="C324" s="114" t="s">
        <v>306</v>
      </c>
      <c r="D324" s="115" t="s">
        <v>307</v>
      </c>
      <c r="E324" s="116" t="s">
        <v>475</v>
      </c>
      <c r="F324" s="117">
        <v>242300</v>
      </c>
      <c r="G324" s="118"/>
      <c r="H324" s="117">
        <v>0</v>
      </c>
      <c r="I324" s="117">
        <v>0</v>
      </c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  <c r="AB324" s="128"/>
      <c r="AC324" s="128"/>
      <c r="AD324" s="128"/>
      <c r="AE324" s="128"/>
      <c r="AF324" s="128"/>
      <c r="AG324" s="128"/>
      <c r="AH324" s="128"/>
      <c r="AI324" s="128"/>
      <c r="AJ324" s="128"/>
      <c r="AK324" s="128"/>
      <c r="AL324" s="128"/>
      <c r="AM324" s="128"/>
      <c r="AN324" s="128"/>
      <c r="AO324" s="128"/>
      <c r="AP324" s="128"/>
      <c r="AQ324" s="128"/>
      <c r="AR324" s="128"/>
      <c r="AS324" s="128"/>
      <c r="AT324" s="128"/>
      <c r="AU324" s="128"/>
      <c r="AV324" s="128"/>
      <c r="AW324" s="128"/>
      <c r="AX324" s="128"/>
      <c r="AY324" s="128"/>
      <c r="AZ324" s="128"/>
      <c r="BA324" s="128"/>
      <c r="BB324" s="128"/>
      <c r="BC324" s="128"/>
      <c r="BD324" s="128"/>
      <c r="BE324" s="128"/>
      <c r="BF324" s="128"/>
      <c r="BG324" s="128"/>
      <c r="BH324" s="128"/>
      <c r="BI324" s="128"/>
      <c r="BJ324" s="128"/>
      <c r="BK324" s="128"/>
      <c r="BL324" s="128"/>
      <c r="BM324" s="128"/>
      <c r="BN324" s="128"/>
      <c r="BO324" s="128"/>
      <c r="BP324" s="128"/>
      <c r="BQ324" s="128"/>
      <c r="BR324" s="128"/>
      <c r="BS324" s="128"/>
      <c r="BT324" s="128"/>
      <c r="BU324" s="128"/>
      <c r="BV324" s="128"/>
      <c r="BW324" s="128"/>
      <c r="BX324" s="128"/>
      <c r="BY324" s="128"/>
    </row>
    <row r="325" spans="3:9" ht="24">
      <c r="C325" s="119" t="s">
        <v>314</v>
      </c>
      <c r="D325" s="120" t="s">
        <v>315</v>
      </c>
      <c r="E325" s="121" t="s">
        <v>475</v>
      </c>
      <c r="F325" s="112">
        <v>242300</v>
      </c>
      <c r="G325" s="122"/>
      <c r="H325" s="112">
        <v>0</v>
      </c>
      <c r="I325" s="112">
        <v>0</v>
      </c>
    </row>
    <row r="326" spans="3:9" ht="12">
      <c r="C326" s="119" t="s">
        <v>316</v>
      </c>
      <c r="D326" s="120" t="s">
        <v>317</v>
      </c>
      <c r="E326" s="121" t="s">
        <v>475</v>
      </c>
      <c r="F326" s="112">
        <v>242300</v>
      </c>
      <c r="G326" s="122"/>
      <c r="H326" s="112">
        <v>0</v>
      </c>
      <c r="I326" s="112">
        <v>0</v>
      </c>
    </row>
    <row r="327" spans="2:77" s="108" customFormat="1" ht="12">
      <c r="B327" s="169" t="s">
        <v>496</v>
      </c>
      <c r="C327" s="169"/>
      <c r="D327" s="169"/>
      <c r="E327" s="169"/>
      <c r="F327" s="109">
        <v>77000</v>
      </c>
      <c r="G327" s="109"/>
      <c r="H327" s="109">
        <v>72582.58</v>
      </c>
      <c r="I327" s="109">
        <v>94.26309090909089</v>
      </c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  <c r="AA327" s="128"/>
      <c r="AB327" s="128"/>
      <c r="AC327" s="128"/>
      <c r="AD327" s="128"/>
      <c r="AE327" s="128"/>
      <c r="AF327" s="128"/>
      <c r="AG327" s="128"/>
      <c r="AH327" s="128"/>
      <c r="AI327" s="128"/>
      <c r="AJ327" s="128"/>
      <c r="AK327" s="128"/>
      <c r="AL327" s="128"/>
      <c r="AM327" s="128"/>
      <c r="AN327" s="128"/>
      <c r="AO327" s="128"/>
      <c r="AP327" s="128"/>
      <c r="AQ327" s="128"/>
      <c r="AR327" s="128"/>
      <c r="AS327" s="128"/>
      <c r="AT327" s="128"/>
      <c r="AU327" s="128"/>
      <c r="AV327" s="128"/>
      <c r="AW327" s="128"/>
      <c r="AX327" s="128"/>
      <c r="AY327" s="128"/>
      <c r="AZ327" s="128"/>
      <c r="BA327" s="128"/>
      <c r="BB327" s="128"/>
      <c r="BC327" s="128"/>
      <c r="BD327" s="128"/>
      <c r="BE327" s="128"/>
      <c r="BF327" s="128"/>
      <c r="BG327" s="128"/>
      <c r="BH327" s="128"/>
      <c r="BI327" s="128"/>
      <c r="BJ327" s="128"/>
      <c r="BK327" s="128"/>
      <c r="BL327" s="128"/>
      <c r="BM327" s="128"/>
      <c r="BN327" s="128"/>
      <c r="BO327" s="128"/>
      <c r="BP327" s="128"/>
      <c r="BQ327" s="128"/>
      <c r="BR327" s="128"/>
      <c r="BS327" s="128"/>
      <c r="BT327" s="128"/>
      <c r="BU327" s="128"/>
      <c r="BV327" s="128"/>
      <c r="BW327" s="128"/>
      <c r="BX327" s="128"/>
      <c r="BY327" s="128"/>
    </row>
    <row r="328" spans="1:77" s="111" customFormat="1" ht="12">
      <c r="A328" s="168" t="s">
        <v>497</v>
      </c>
      <c r="B328" s="168"/>
      <c r="C328" s="168"/>
      <c r="D328" s="168"/>
      <c r="E328" s="168"/>
      <c r="F328" s="110">
        <v>37000</v>
      </c>
      <c r="G328" s="110"/>
      <c r="H328" s="110">
        <v>37157.78</v>
      </c>
      <c r="I328" s="110">
        <v>100.42643243243243</v>
      </c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  <c r="AB328" s="128"/>
      <c r="AC328" s="128"/>
      <c r="AD328" s="128"/>
      <c r="AE328" s="128"/>
      <c r="AF328" s="128"/>
      <c r="AG328" s="128"/>
      <c r="AH328" s="128"/>
      <c r="AI328" s="128"/>
      <c r="AJ328" s="128"/>
      <c r="AK328" s="128"/>
      <c r="AL328" s="128"/>
      <c r="AM328" s="128"/>
      <c r="AN328" s="128"/>
      <c r="AO328" s="128"/>
      <c r="AP328" s="128"/>
      <c r="AQ328" s="128"/>
      <c r="AR328" s="128"/>
      <c r="AS328" s="128"/>
      <c r="AT328" s="128"/>
      <c r="AU328" s="128"/>
      <c r="AV328" s="128"/>
      <c r="AW328" s="128"/>
      <c r="AX328" s="128"/>
      <c r="AY328" s="128"/>
      <c r="AZ328" s="128"/>
      <c r="BA328" s="128"/>
      <c r="BB328" s="128"/>
      <c r="BC328" s="128"/>
      <c r="BD328" s="128"/>
      <c r="BE328" s="128"/>
      <c r="BF328" s="128"/>
      <c r="BG328" s="128"/>
      <c r="BH328" s="128"/>
      <c r="BI328" s="128"/>
      <c r="BJ328" s="128"/>
      <c r="BK328" s="128"/>
      <c r="BL328" s="128"/>
      <c r="BM328" s="128"/>
      <c r="BN328" s="128"/>
      <c r="BO328" s="128"/>
      <c r="BP328" s="128"/>
      <c r="BQ328" s="128"/>
      <c r="BR328" s="128"/>
      <c r="BS328" s="128"/>
      <c r="BT328" s="128"/>
      <c r="BU328" s="128"/>
      <c r="BV328" s="128"/>
      <c r="BW328" s="128"/>
      <c r="BX328" s="128"/>
      <c r="BY328" s="128"/>
    </row>
    <row r="329" spans="1:9" ht="12">
      <c r="A329" s="167" t="s">
        <v>472</v>
      </c>
      <c r="B329" s="167"/>
      <c r="C329" s="167"/>
      <c r="D329" s="167"/>
      <c r="E329" s="167"/>
      <c r="F329" s="112">
        <v>37000</v>
      </c>
      <c r="G329" s="112"/>
      <c r="H329" s="112">
        <v>37157.78</v>
      </c>
      <c r="I329" s="112">
        <v>100.42643243243243</v>
      </c>
    </row>
    <row r="330" spans="3:77" s="113" customFormat="1" ht="12">
      <c r="C330" s="114" t="s">
        <v>172</v>
      </c>
      <c r="D330" s="115" t="s">
        <v>173</v>
      </c>
      <c r="E330" s="116" t="s">
        <v>498</v>
      </c>
      <c r="F330" s="117">
        <v>37000</v>
      </c>
      <c r="G330" s="118"/>
      <c r="H330" s="117">
        <v>37157.78</v>
      </c>
      <c r="I330" s="117">
        <v>100.43</v>
      </c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  <c r="Z330" s="128"/>
      <c r="AA330" s="128"/>
      <c r="AB330" s="128"/>
      <c r="AC330" s="128"/>
      <c r="AD330" s="128"/>
      <c r="AE330" s="128"/>
      <c r="AF330" s="128"/>
      <c r="AG330" s="128"/>
      <c r="AH330" s="128"/>
      <c r="AI330" s="128"/>
      <c r="AJ330" s="128"/>
      <c r="AK330" s="128"/>
      <c r="AL330" s="128"/>
      <c r="AM330" s="128"/>
      <c r="AN330" s="128"/>
      <c r="AO330" s="128"/>
      <c r="AP330" s="128"/>
      <c r="AQ330" s="128"/>
      <c r="AR330" s="128"/>
      <c r="AS330" s="128"/>
      <c r="AT330" s="128"/>
      <c r="AU330" s="128"/>
      <c r="AV330" s="128"/>
      <c r="AW330" s="128"/>
      <c r="AX330" s="128"/>
      <c r="AY330" s="128"/>
      <c r="AZ330" s="128"/>
      <c r="BA330" s="128"/>
      <c r="BB330" s="128"/>
      <c r="BC330" s="128"/>
      <c r="BD330" s="128"/>
      <c r="BE330" s="128"/>
      <c r="BF330" s="128"/>
      <c r="BG330" s="128"/>
      <c r="BH330" s="128"/>
      <c r="BI330" s="128"/>
      <c r="BJ330" s="128"/>
      <c r="BK330" s="128"/>
      <c r="BL330" s="128"/>
      <c r="BM330" s="128"/>
      <c r="BN330" s="128"/>
      <c r="BO330" s="128"/>
      <c r="BP330" s="128"/>
      <c r="BQ330" s="128"/>
      <c r="BR330" s="128"/>
      <c r="BS330" s="128"/>
      <c r="BT330" s="128"/>
      <c r="BU330" s="128"/>
      <c r="BV330" s="128"/>
      <c r="BW330" s="128"/>
      <c r="BX330" s="128"/>
      <c r="BY330" s="128"/>
    </row>
    <row r="331" spans="3:9" ht="12">
      <c r="C331" s="119" t="s">
        <v>189</v>
      </c>
      <c r="D331" s="120" t="s">
        <v>190</v>
      </c>
      <c r="E331" s="121" t="s">
        <v>498</v>
      </c>
      <c r="F331" s="112">
        <v>37000</v>
      </c>
      <c r="G331" s="122"/>
      <c r="H331" s="112">
        <v>37157.78</v>
      </c>
      <c r="I331" s="112">
        <v>100.43</v>
      </c>
    </row>
    <row r="332" spans="3:9" ht="12">
      <c r="C332" s="119" t="s">
        <v>201</v>
      </c>
      <c r="D332" s="120" t="s">
        <v>202</v>
      </c>
      <c r="E332" s="121" t="s">
        <v>498</v>
      </c>
      <c r="F332" s="112"/>
      <c r="G332" s="122"/>
      <c r="H332" s="112">
        <v>0</v>
      </c>
      <c r="I332" s="112">
        <v>0</v>
      </c>
    </row>
    <row r="333" spans="3:9" ht="12">
      <c r="C333" s="119" t="s">
        <v>211</v>
      </c>
      <c r="D333" s="120" t="s">
        <v>212</v>
      </c>
      <c r="E333" s="121" t="s">
        <v>498</v>
      </c>
      <c r="F333" s="112"/>
      <c r="G333" s="122"/>
      <c r="H333" s="112">
        <v>0</v>
      </c>
      <c r="I333" s="112">
        <v>0</v>
      </c>
    </row>
    <row r="334" spans="3:9" ht="12">
      <c r="C334" s="119" t="s">
        <v>215</v>
      </c>
      <c r="D334" s="120" t="s">
        <v>216</v>
      </c>
      <c r="E334" s="121" t="s">
        <v>498</v>
      </c>
      <c r="F334" s="112">
        <v>37000</v>
      </c>
      <c r="G334" s="122"/>
      <c r="H334" s="112">
        <v>37157.78</v>
      </c>
      <c r="I334" s="112">
        <v>100.43</v>
      </c>
    </row>
    <row r="335" spans="3:9" ht="12">
      <c r="C335" s="119" t="s">
        <v>223</v>
      </c>
      <c r="D335" s="120" t="s">
        <v>224</v>
      </c>
      <c r="E335" s="121" t="s">
        <v>498</v>
      </c>
      <c r="F335" s="112"/>
      <c r="G335" s="122"/>
      <c r="H335" s="112">
        <v>37157.78</v>
      </c>
      <c r="I335" s="112">
        <v>0</v>
      </c>
    </row>
    <row r="336" spans="1:77" s="111" customFormat="1" ht="12">
      <c r="A336" s="168" t="s">
        <v>499</v>
      </c>
      <c r="B336" s="168"/>
      <c r="C336" s="168"/>
      <c r="D336" s="168"/>
      <c r="E336" s="168"/>
      <c r="F336" s="110">
        <v>40000</v>
      </c>
      <c r="G336" s="110"/>
      <c r="H336" s="110">
        <v>35424.8</v>
      </c>
      <c r="I336" s="110">
        <v>88.56200000000001</v>
      </c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  <c r="AB336" s="128"/>
      <c r="AC336" s="128"/>
      <c r="AD336" s="128"/>
      <c r="AE336" s="128"/>
      <c r="AF336" s="128"/>
      <c r="AG336" s="128"/>
      <c r="AH336" s="128"/>
      <c r="AI336" s="128"/>
      <c r="AJ336" s="128"/>
      <c r="AK336" s="128"/>
      <c r="AL336" s="128"/>
      <c r="AM336" s="128"/>
      <c r="AN336" s="128"/>
      <c r="AO336" s="128"/>
      <c r="AP336" s="128"/>
      <c r="AQ336" s="128"/>
      <c r="AR336" s="128"/>
      <c r="AS336" s="128"/>
      <c r="AT336" s="128"/>
      <c r="AU336" s="128"/>
      <c r="AV336" s="128"/>
      <c r="AW336" s="128"/>
      <c r="AX336" s="128"/>
      <c r="AY336" s="128"/>
      <c r="AZ336" s="128"/>
      <c r="BA336" s="128"/>
      <c r="BB336" s="128"/>
      <c r="BC336" s="128"/>
      <c r="BD336" s="128"/>
      <c r="BE336" s="128"/>
      <c r="BF336" s="128"/>
      <c r="BG336" s="128"/>
      <c r="BH336" s="128"/>
      <c r="BI336" s="128"/>
      <c r="BJ336" s="128"/>
      <c r="BK336" s="128"/>
      <c r="BL336" s="128"/>
      <c r="BM336" s="128"/>
      <c r="BN336" s="128"/>
      <c r="BO336" s="128"/>
      <c r="BP336" s="128"/>
      <c r="BQ336" s="128"/>
      <c r="BR336" s="128"/>
      <c r="BS336" s="128"/>
      <c r="BT336" s="128"/>
      <c r="BU336" s="128"/>
      <c r="BV336" s="128"/>
      <c r="BW336" s="128"/>
      <c r="BX336" s="128"/>
      <c r="BY336" s="128"/>
    </row>
    <row r="337" spans="1:9" ht="12">
      <c r="A337" s="167" t="s">
        <v>472</v>
      </c>
      <c r="B337" s="167"/>
      <c r="C337" s="167"/>
      <c r="D337" s="167"/>
      <c r="E337" s="167"/>
      <c r="F337" s="112">
        <v>40000</v>
      </c>
      <c r="G337" s="112"/>
      <c r="H337" s="112">
        <v>35424.8</v>
      </c>
      <c r="I337" s="112">
        <v>88.56200000000001</v>
      </c>
    </row>
    <row r="338" spans="3:77" s="113" customFormat="1" ht="12">
      <c r="C338" s="114" t="s">
        <v>172</v>
      </c>
      <c r="D338" s="115" t="s">
        <v>173</v>
      </c>
      <c r="E338" s="116" t="s">
        <v>498</v>
      </c>
      <c r="F338" s="117">
        <v>40000</v>
      </c>
      <c r="G338" s="118"/>
      <c r="H338" s="117">
        <v>35424.8</v>
      </c>
      <c r="I338" s="117">
        <v>88.56</v>
      </c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  <c r="AB338" s="128"/>
      <c r="AC338" s="128"/>
      <c r="AD338" s="128"/>
      <c r="AE338" s="128"/>
      <c r="AF338" s="128"/>
      <c r="AG338" s="128"/>
      <c r="AH338" s="128"/>
      <c r="AI338" s="128"/>
      <c r="AJ338" s="128"/>
      <c r="AK338" s="128"/>
      <c r="AL338" s="128"/>
      <c r="AM338" s="128"/>
      <c r="AN338" s="128"/>
      <c r="AO338" s="128"/>
      <c r="AP338" s="128"/>
      <c r="AQ338" s="128"/>
      <c r="AR338" s="128"/>
      <c r="AS338" s="128"/>
      <c r="AT338" s="128"/>
      <c r="AU338" s="128"/>
      <c r="AV338" s="128"/>
      <c r="AW338" s="128"/>
      <c r="AX338" s="128"/>
      <c r="AY338" s="128"/>
      <c r="AZ338" s="128"/>
      <c r="BA338" s="128"/>
      <c r="BB338" s="128"/>
      <c r="BC338" s="128"/>
      <c r="BD338" s="128"/>
      <c r="BE338" s="128"/>
      <c r="BF338" s="128"/>
      <c r="BG338" s="128"/>
      <c r="BH338" s="128"/>
      <c r="BI338" s="128"/>
      <c r="BJ338" s="128"/>
      <c r="BK338" s="128"/>
      <c r="BL338" s="128"/>
      <c r="BM338" s="128"/>
      <c r="BN338" s="128"/>
      <c r="BO338" s="128"/>
      <c r="BP338" s="128"/>
      <c r="BQ338" s="128"/>
      <c r="BR338" s="128"/>
      <c r="BS338" s="128"/>
      <c r="BT338" s="128"/>
      <c r="BU338" s="128"/>
      <c r="BV338" s="128"/>
      <c r="BW338" s="128"/>
      <c r="BX338" s="128"/>
      <c r="BY338" s="128"/>
    </row>
    <row r="339" spans="3:9" ht="12">
      <c r="C339" s="119" t="s">
        <v>189</v>
      </c>
      <c r="D339" s="120" t="s">
        <v>190</v>
      </c>
      <c r="E339" s="121" t="s">
        <v>498</v>
      </c>
      <c r="F339" s="112">
        <v>40000</v>
      </c>
      <c r="G339" s="122"/>
      <c r="H339" s="112">
        <v>35424.8</v>
      </c>
      <c r="I339" s="112">
        <v>88.56</v>
      </c>
    </row>
    <row r="340" spans="3:9" ht="12">
      <c r="C340" s="119" t="s">
        <v>215</v>
      </c>
      <c r="D340" s="120" t="s">
        <v>216</v>
      </c>
      <c r="E340" s="121" t="s">
        <v>498</v>
      </c>
      <c r="F340" s="112">
        <v>40000</v>
      </c>
      <c r="G340" s="122"/>
      <c r="H340" s="112">
        <v>35424.8</v>
      </c>
      <c r="I340" s="112">
        <v>88.56</v>
      </c>
    </row>
    <row r="341" spans="3:9" ht="12">
      <c r="C341" s="119" t="s">
        <v>227</v>
      </c>
      <c r="D341" s="120" t="s">
        <v>228</v>
      </c>
      <c r="E341" s="121" t="s">
        <v>498</v>
      </c>
      <c r="F341" s="112"/>
      <c r="G341" s="122"/>
      <c r="H341" s="112">
        <v>35424.8</v>
      </c>
      <c r="I341" s="112">
        <v>0</v>
      </c>
    </row>
    <row r="342" spans="2:77" s="108" customFormat="1" ht="12">
      <c r="B342" s="169" t="s">
        <v>500</v>
      </c>
      <c r="C342" s="169"/>
      <c r="D342" s="169"/>
      <c r="E342" s="169"/>
      <c r="F342" s="109">
        <v>262200</v>
      </c>
      <c r="G342" s="109"/>
      <c r="H342" s="109">
        <v>241058.19</v>
      </c>
      <c r="I342" s="109">
        <v>91.93676201372996</v>
      </c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  <c r="AB342" s="128"/>
      <c r="AC342" s="128"/>
      <c r="AD342" s="128"/>
      <c r="AE342" s="128"/>
      <c r="AF342" s="128"/>
      <c r="AG342" s="128"/>
      <c r="AH342" s="128"/>
      <c r="AI342" s="128"/>
      <c r="AJ342" s="128"/>
      <c r="AK342" s="128"/>
      <c r="AL342" s="128"/>
      <c r="AM342" s="128"/>
      <c r="AN342" s="128"/>
      <c r="AO342" s="128"/>
      <c r="AP342" s="128"/>
      <c r="AQ342" s="128"/>
      <c r="AR342" s="128"/>
      <c r="AS342" s="128"/>
      <c r="AT342" s="128"/>
      <c r="AU342" s="128"/>
      <c r="AV342" s="128"/>
      <c r="AW342" s="128"/>
      <c r="AX342" s="128"/>
      <c r="AY342" s="128"/>
      <c r="AZ342" s="128"/>
      <c r="BA342" s="128"/>
      <c r="BB342" s="128"/>
      <c r="BC342" s="128"/>
      <c r="BD342" s="128"/>
      <c r="BE342" s="128"/>
      <c r="BF342" s="128"/>
      <c r="BG342" s="128"/>
      <c r="BH342" s="128"/>
      <c r="BI342" s="128"/>
      <c r="BJ342" s="128"/>
      <c r="BK342" s="128"/>
      <c r="BL342" s="128"/>
      <c r="BM342" s="128"/>
      <c r="BN342" s="128"/>
      <c r="BO342" s="128"/>
      <c r="BP342" s="128"/>
      <c r="BQ342" s="128"/>
      <c r="BR342" s="128"/>
      <c r="BS342" s="128"/>
      <c r="BT342" s="128"/>
      <c r="BU342" s="128"/>
      <c r="BV342" s="128"/>
      <c r="BW342" s="128"/>
      <c r="BX342" s="128"/>
      <c r="BY342" s="128"/>
    </row>
    <row r="343" spans="1:77" s="111" customFormat="1" ht="12">
      <c r="A343" s="168" t="s">
        <v>501</v>
      </c>
      <c r="B343" s="168"/>
      <c r="C343" s="168"/>
      <c r="D343" s="168"/>
      <c r="E343" s="168"/>
      <c r="F343" s="110">
        <v>124200</v>
      </c>
      <c r="G343" s="110"/>
      <c r="H343" s="110">
        <v>126542.88</v>
      </c>
      <c r="I343" s="110">
        <v>101.8863768115942</v>
      </c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  <c r="AB343" s="128"/>
      <c r="AC343" s="128"/>
      <c r="AD343" s="128"/>
      <c r="AE343" s="128"/>
      <c r="AF343" s="128"/>
      <c r="AG343" s="128"/>
      <c r="AH343" s="128"/>
      <c r="AI343" s="128"/>
      <c r="AJ343" s="128"/>
      <c r="AK343" s="128"/>
      <c r="AL343" s="128"/>
      <c r="AM343" s="128"/>
      <c r="AN343" s="128"/>
      <c r="AO343" s="128"/>
      <c r="AP343" s="128"/>
      <c r="AQ343" s="128"/>
      <c r="AR343" s="128"/>
      <c r="AS343" s="128"/>
      <c r="AT343" s="128"/>
      <c r="AU343" s="128"/>
      <c r="AV343" s="128"/>
      <c r="AW343" s="128"/>
      <c r="AX343" s="128"/>
      <c r="AY343" s="128"/>
      <c r="AZ343" s="128"/>
      <c r="BA343" s="128"/>
      <c r="BB343" s="128"/>
      <c r="BC343" s="128"/>
      <c r="BD343" s="128"/>
      <c r="BE343" s="128"/>
      <c r="BF343" s="128"/>
      <c r="BG343" s="128"/>
      <c r="BH343" s="128"/>
      <c r="BI343" s="128"/>
      <c r="BJ343" s="128"/>
      <c r="BK343" s="128"/>
      <c r="BL343" s="128"/>
      <c r="BM343" s="128"/>
      <c r="BN343" s="128"/>
      <c r="BO343" s="128"/>
      <c r="BP343" s="128"/>
      <c r="BQ343" s="128"/>
      <c r="BR343" s="128"/>
      <c r="BS343" s="128"/>
      <c r="BT343" s="128"/>
      <c r="BU343" s="128"/>
      <c r="BV343" s="128"/>
      <c r="BW343" s="128"/>
      <c r="BX343" s="128"/>
      <c r="BY343" s="128"/>
    </row>
    <row r="344" spans="1:77" s="113" customFormat="1" ht="12">
      <c r="A344" s="171" t="s">
        <v>438</v>
      </c>
      <c r="B344" s="171"/>
      <c r="C344" s="171"/>
      <c r="D344" s="171"/>
      <c r="E344" s="171"/>
      <c r="F344" s="117">
        <v>73500</v>
      </c>
      <c r="G344" s="117"/>
      <c r="H344" s="117">
        <v>72641.82</v>
      </c>
      <c r="I344" s="117">
        <v>98.8324081632653</v>
      </c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8"/>
      <c r="AD344" s="128"/>
      <c r="AE344" s="128"/>
      <c r="AF344" s="128"/>
      <c r="AG344" s="128"/>
      <c r="AH344" s="128"/>
      <c r="AI344" s="128"/>
      <c r="AJ344" s="128"/>
      <c r="AK344" s="128"/>
      <c r="AL344" s="128"/>
      <c r="AM344" s="128"/>
      <c r="AN344" s="128"/>
      <c r="AO344" s="128"/>
      <c r="AP344" s="128"/>
      <c r="AQ344" s="128"/>
      <c r="AR344" s="128"/>
      <c r="AS344" s="128"/>
      <c r="AT344" s="128"/>
      <c r="AU344" s="128"/>
      <c r="AV344" s="128"/>
      <c r="AW344" s="128"/>
      <c r="AX344" s="128"/>
      <c r="AY344" s="128"/>
      <c r="AZ344" s="128"/>
      <c r="BA344" s="128"/>
      <c r="BB344" s="128"/>
      <c r="BC344" s="128"/>
      <c r="BD344" s="128"/>
      <c r="BE344" s="128"/>
      <c r="BF344" s="128"/>
      <c r="BG344" s="128"/>
      <c r="BH344" s="128"/>
      <c r="BI344" s="128"/>
      <c r="BJ344" s="128"/>
      <c r="BK344" s="128"/>
      <c r="BL344" s="128"/>
      <c r="BM344" s="128"/>
      <c r="BN344" s="128"/>
      <c r="BO344" s="128"/>
      <c r="BP344" s="128"/>
      <c r="BQ344" s="128"/>
      <c r="BR344" s="128"/>
      <c r="BS344" s="128"/>
      <c r="BT344" s="128"/>
      <c r="BU344" s="128"/>
      <c r="BV344" s="128"/>
      <c r="BW344" s="128"/>
      <c r="BX344" s="128"/>
      <c r="BY344" s="128"/>
    </row>
    <row r="345" spans="3:9" ht="24">
      <c r="C345" s="119" t="s">
        <v>172</v>
      </c>
      <c r="D345" s="120" t="s">
        <v>173</v>
      </c>
      <c r="E345" s="103" t="s">
        <v>502</v>
      </c>
      <c r="F345" s="112">
        <v>73500</v>
      </c>
      <c r="G345" s="122"/>
      <c r="H345" s="112">
        <v>72641.82</v>
      </c>
      <c r="I345" s="112">
        <v>98.83</v>
      </c>
    </row>
    <row r="346" spans="3:9" ht="12">
      <c r="C346" s="119" t="s">
        <v>189</v>
      </c>
      <c r="D346" s="120" t="s">
        <v>190</v>
      </c>
      <c r="E346" s="121" t="s">
        <v>503</v>
      </c>
      <c r="F346" s="112">
        <v>19200</v>
      </c>
      <c r="G346" s="122"/>
      <c r="H346" s="112">
        <v>19133.13</v>
      </c>
      <c r="I346" s="112">
        <v>99.65</v>
      </c>
    </row>
    <row r="347" spans="3:9" ht="12">
      <c r="C347" s="119" t="s">
        <v>215</v>
      </c>
      <c r="D347" s="120" t="s">
        <v>216</v>
      </c>
      <c r="E347" s="121" t="s">
        <v>503</v>
      </c>
      <c r="F347" s="112">
        <v>19200</v>
      </c>
      <c r="G347" s="122"/>
      <c r="H347" s="112">
        <v>19133.13</v>
      </c>
      <c r="I347" s="112">
        <v>99.65</v>
      </c>
    </row>
    <row r="348" spans="3:9" ht="12">
      <c r="C348" s="119" t="s">
        <v>219</v>
      </c>
      <c r="D348" s="120" t="s">
        <v>220</v>
      </c>
      <c r="E348" s="121" t="s">
        <v>503</v>
      </c>
      <c r="F348" s="112"/>
      <c r="G348" s="122"/>
      <c r="H348" s="112">
        <v>19133.13</v>
      </c>
      <c r="I348" s="112">
        <v>0</v>
      </c>
    </row>
    <row r="349" spans="3:9" ht="13.5" customHeight="1">
      <c r="C349" s="119" t="s">
        <v>281</v>
      </c>
      <c r="D349" s="120" t="s">
        <v>282</v>
      </c>
      <c r="E349" s="103" t="s">
        <v>504</v>
      </c>
      <c r="F349" s="112">
        <v>25000</v>
      </c>
      <c r="G349" s="122"/>
      <c r="H349" s="112">
        <v>23045</v>
      </c>
      <c r="I349" s="112">
        <v>92.18</v>
      </c>
    </row>
    <row r="350" spans="3:9" ht="12">
      <c r="C350" s="119" t="s">
        <v>283</v>
      </c>
      <c r="D350" s="120" t="s">
        <v>284</v>
      </c>
      <c r="E350" s="121" t="s">
        <v>503</v>
      </c>
      <c r="F350" s="112">
        <v>12000</v>
      </c>
      <c r="G350" s="122"/>
      <c r="H350" s="112">
        <v>11885</v>
      </c>
      <c r="I350" s="112">
        <v>99.04</v>
      </c>
    </row>
    <row r="351" spans="3:9" ht="12">
      <c r="C351" s="119" t="s">
        <v>285</v>
      </c>
      <c r="D351" s="120" t="s">
        <v>286</v>
      </c>
      <c r="E351" s="121" t="s">
        <v>503</v>
      </c>
      <c r="F351" s="112">
        <v>0</v>
      </c>
      <c r="G351" s="122"/>
      <c r="H351" s="112">
        <v>11885</v>
      </c>
      <c r="I351" s="112">
        <v>0</v>
      </c>
    </row>
    <row r="352" spans="3:9" ht="24">
      <c r="C352" s="119" t="s">
        <v>287</v>
      </c>
      <c r="D352" s="120" t="s">
        <v>288</v>
      </c>
      <c r="E352" s="121" t="s">
        <v>485</v>
      </c>
      <c r="F352" s="112">
        <v>13000</v>
      </c>
      <c r="G352" s="122"/>
      <c r="H352" s="112">
        <v>11160</v>
      </c>
      <c r="I352" s="112">
        <v>85.85</v>
      </c>
    </row>
    <row r="353" spans="3:9" ht="24">
      <c r="C353" s="119" t="s">
        <v>289</v>
      </c>
      <c r="D353" s="100" t="s">
        <v>290</v>
      </c>
      <c r="E353" s="121" t="s">
        <v>485</v>
      </c>
      <c r="F353" s="112"/>
      <c r="G353" s="122"/>
      <c r="H353" s="112">
        <v>11160</v>
      </c>
      <c r="I353" s="112">
        <v>0</v>
      </c>
    </row>
    <row r="354" spans="3:9" ht="24">
      <c r="C354" s="119" t="s">
        <v>291</v>
      </c>
      <c r="D354" s="100" t="s">
        <v>292</v>
      </c>
      <c r="E354" s="103" t="s">
        <v>505</v>
      </c>
      <c r="F354" s="112">
        <v>27600</v>
      </c>
      <c r="G354" s="122"/>
      <c r="H354" s="112">
        <v>28834.62</v>
      </c>
      <c r="I354" s="112">
        <v>104.47</v>
      </c>
    </row>
    <row r="355" spans="3:9" ht="24">
      <c r="C355" s="119" t="s">
        <v>293</v>
      </c>
      <c r="D355" s="120" t="s">
        <v>294</v>
      </c>
      <c r="E355" s="103" t="s">
        <v>505</v>
      </c>
      <c r="F355" s="112">
        <v>27600</v>
      </c>
      <c r="G355" s="122"/>
      <c r="H355" s="112">
        <v>28834.62</v>
      </c>
      <c r="I355" s="112">
        <v>104.47</v>
      </c>
    </row>
    <row r="356" spans="3:9" ht="12">
      <c r="C356" s="119" t="s">
        <v>297</v>
      </c>
      <c r="D356" s="120" t="s">
        <v>298</v>
      </c>
      <c r="E356" s="121" t="s">
        <v>503</v>
      </c>
      <c r="F356" s="112"/>
      <c r="G356" s="122"/>
      <c r="H356" s="112">
        <v>28834.62</v>
      </c>
      <c r="I356" s="112">
        <v>0</v>
      </c>
    </row>
    <row r="357" spans="3:9" ht="12">
      <c r="C357" s="119" t="s">
        <v>299</v>
      </c>
      <c r="D357" s="120" t="s">
        <v>300</v>
      </c>
      <c r="E357" s="121" t="s">
        <v>503</v>
      </c>
      <c r="F357" s="112">
        <v>1700</v>
      </c>
      <c r="G357" s="122"/>
      <c r="H357" s="112">
        <v>1629.07</v>
      </c>
      <c r="I357" s="112">
        <v>95.83</v>
      </c>
    </row>
    <row r="358" spans="3:9" ht="12">
      <c r="C358" s="119" t="s">
        <v>301</v>
      </c>
      <c r="D358" s="120" t="s">
        <v>141</v>
      </c>
      <c r="E358" s="121" t="s">
        <v>503</v>
      </c>
      <c r="F358" s="112">
        <v>1700</v>
      </c>
      <c r="G358" s="122"/>
      <c r="H358" s="112">
        <v>1629.07</v>
      </c>
      <c r="I358" s="112">
        <v>95.83</v>
      </c>
    </row>
    <row r="359" spans="3:9" ht="12">
      <c r="C359" s="119" t="s">
        <v>304</v>
      </c>
      <c r="D359" s="120" t="s">
        <v>305</v>
      </c>
      <c r="E359" s="121" t="s">
        <v>503</v>
      </c>
      <c r="F359" s="112"/>
      <c r="G359" s="122"/>
      <c r="H359" s="112">
        <v>1629.07</v>
      </c>
      <c r="I359" s="112">
        <v>0</v>
      </c>
    </row>
    <row r="360" spans="1:9" ht="12">
      <c r="A360" s="167" t="s">
        <v>447</v>
      </c>
      <c r="B360" s="167"/>
      <c r="C360" s="167"/>
      <c r="D360" s="167"/>
      <c r="E360" s="167"/>
      <c r="F360" s="112">
        <v>50700</v>
      </c>
      <c r="G360" s="112"/>
      <c r="H360" s="112">
        <v>53901.06</v>
      </c>
      <c r="I360" s="112">
        <v>106.31372781065087</v>
      </c>
    </row>
    <row r="361" spans="3:77" s="113" customFormat="1" ht="24">
      <c r="C361" s="114" t="s">
        <v>172</v>
      </c>
      <c r="D361" s="115" t="s">
        <v>173</v>
      </c>
      <c r="E361" s="123" t="s">
        <v>502</v>
      </c>
      <c r="F361" s="117">
        <v>50700</v>
      </c>
      <c r="G361" s="118"/>
      <c r="H361" s="117">
        <v>53901.06</v>
      </c>
      <c r="I361" s="117">
        <v>106.31</v>
      </c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128"/>
      <c r="AE361" s="128"/>
      <c r="AF361" s="128"/>
      <c r="AG361" s="128"/>
      <c r="AH361" s="128"/>
      <c r="AI361" s="128"/>
      <c r="AJ361" s="128"/>
      <c r="AK361" s="128"/>
      <c r="AL361" s="128"/>
      <c r="AM361" s="128"/>
      <c r="AN361" s="128"/>
      <c r="AO361" s="128"/>
      <c r="AP361" s="128"/>
      <c r="AQ361" s="128"/>
      <c r="AR361" s="128"/>
      <c r="AS361" s="128"/>
      <c r="AT361" s="128"/>
      <c r="AU361" s="128"/>
      <c r="AV361" s="128"/>
      <c r="AW361" s="128"/>
      <c r="AX361" s="128"/>
      <c r="AY361" s="128"/>
      <c r="AZ361" s="128"/>
      <c r="BA361" s="128"/>
      <c r="BB361" s="128"/>
      <c r="BC361" s="128"/>
      <c r="BD361" s="128"/>
      <c r="BE361" s="128"/>
      <c r="BF361" s="128"/>
      <c r="BG361" s="128"/>
      <c r="BH361" s="128"/>
      <c r="BI361" s="128"/>
      <c r="BJ361" s="128"/>
      <c r="BK361" s="128"/>
      <c r="BL361" s="128"/>
      <c r="BM361" s="128"/>
      <c r="BN361" s="128"/>
      <c r="BO361" s="128"/>
      <c r="BP361" s="128"/>
      <c r="BQ361" s="128"/>
      <c r="BR361" s="128"/>
      <c r="BS361" s="128"/>
      <c r="BT361" s="128"/>
      <c r="BU361" s="128"/>
      <c r="BV361" s="128"/>
      <c r="BW361" s="128"/>
      <c r="BX361" s="128"/>
      <c r="BY361" s="128"/>
    </row>
    <row r="362" spans="3:9" ht="24">
      <c r="C362" s="119" t="s">
        <v>291</v>
      </c>
      <c r="D362" s="100" t="s">
        <v>292</v>
      </c>
      <c r="E362" s="103" t="s">
        <v>505</v>
      </c>
      <c r="F362" s="112">
        <v>50700</v>
      </c>
      <c r="G362" s="122"/>
      <c r="H362" s="112">
        <v>53901.06</v>
      </c>
      <c r="I362" s="112">
        <v>106.31</v>
      </c>
    </row>
    <row r="363" spans="3:9" ht="24">
      <c r="C363" s="119" t="s">
        <v>293</v>
      </c>
      <c r="D363" s="120" t="s">
        <v>294</v>
      </c>
      <c r="E363" s="103" t="s">
        <v>505</v>
      </c>
      <c r="F363" s="112">
        <v>50700</v>
      </c>
      <c r="G363" s="122"/>
      <c r="H363" s="112">
        <v>53901.06</v>
      </c>
      <c r="I363" s="112">
        <v>106.31</v>
      </c>
    </row>
    <row r="364" spans="3:9" ht="12">
      <c r="C364" s="119" t="s">
        <v>297</v>
      </c>
      <c r="D364" s="120" t="s">
        <v>298</v>
      </c>
      <c r="E364" s="121" t="s">
        <v>503</v>
      </c>
      <c r="F364" s="112"/>
      <c r="G364" s="122"/>
      <c r="H364" s="112">
        <v>53901.06</v>
      </c>
      <c r="I364" s="112">
        <v>0</v>
      </c>
    </row>
    <row r="365" spans="1:77" s="111" customFormat="1" ht="12">
      <c r="A365" s="168" t="s">
        <v>506</v>
      </c>
      <c r="B365" s="168"/>
      <c r="C365" s="168"/>
      <c r="D365" s="168"/>
      <c r="E365" s="168"/>
      <c r="F365" s="110">
        <v>84000</v>
      </c>
      <c r="G365" s="110"/>
      <c r="H365" s="110">
        <v>64642.93</v>
      </c>
      <c r="I365" s="110">
        <v>76.95586904761905</v>
      </c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  <c r="AB365" s="128"/>
      <c r="AC365" s="128"/>
      <c r="AD365" s="128"/>
      <c r="AE365" s="128"/>
      <c r="AF365" s="128"/>
      <c r="AG365" s="128"/>
      <c r="AH365" s="128"/>
      <c r="AI365" s="128"/>
      <c r="AJ365" s="128"/>
      <c r="AK365" s="128"/>
      <c r="AL365" s="128"/>
      <c r="AM365" s="128"/>
      <c r="AN365" s="128"/>
      <c r="AO365" s="128"/>
      <c r="AP365" s="128"/>
      <c r="AQ365" s="128"/>
      <c r="AR365" s="128"/>
      <c r="AS365" s="128"/>
      <c r="AT365" s="128"/>
      <c r="AU365" s="128"/>
      <c r="AV365" s="128"/>
      <c r="AW365" s="128"/>
      <c r="AX365" s="128"/>
      <c r="AY365" s="128"/>
      <c r="AZ365" s="128"/>
      <c r="BA365" s="128"/>
      <c r="BB365" s="128"/>
      <c r="BC365" s="128"/>
      <c r="BD365" s="128"/>
      <c r="BE365" s="128"/>
      <c r="BF365" s="128"/>
      <c r="BG365" s="128"/>
      <c r="BH365" s="128"/>
      <c r="BI365" s="128"/>
      <c r="BJ365" s="128"/>
      <c r="BK365" s="128"/>
      <c r="BL365" s="128"/>
      <c r="BM365" s="128"/>
      <c r="BN365" s="128"/>
      <c r="BO365" s="128"/>
      <c r="BP365" s="128"/>
      <c r="BQ365" s="128"/>
      <c r="BR365" s="128"/>
      <c r="BS365" s="128"/>
      <c r="BT365" s="128"/>
      <c r="BU365" s="128"/>
      <c r="BV365" s="128"/>
      <c r="BW365" s="128"/>
      <c r="BX365" s="128"/>
      <c r="BY365" s="128"/>
    </row>
    <row r="366" spans="1:9" ht="12">
      <c r="A366" s="167" t="s">
        <v>438</v>
      </c>
      <c r="B366" s="167"/>
      <c r="C366" s="167"/>
      <c r="D366" s="167"/>
      <c r="E366" s="167"/>
      <c r="F366" s="112">
        <v>84000</v>
      </c>
      <c r="G366" s="112"/>
      <c r="H366" s="112">
        <v>64642.93</v>
      </c>
      <c r="I366" s="112">
        <v>76.95586904761905</v>
      </c>
    </row>
    <row r="367" spans="3:77" s="113" customFormat="1" ht="12">
      <c r="C367" s="114" t="s">
        <v>172</v>
      </c>
      <c r="D367" s="115" t="s">
        <v>173</v>
      </c>
      <c r="E367" s="116" t="s">
        <v>507</v>
      </c>
      <c r="F367" s="117">
        <v>84000</v>
      </c>
      <c r="G367" s="118"/>
      <c r="H367" s="117">
        <v>64642.93</v>
      </c>
      <c r="I367" s="117">
        <v>76.96</v>
      </c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  <c r="AB367" s="128"/>
      <c r="AC367" s="128"/>
      <c r="AD367" s="128"/>
      <c r="AE367" s="128"/>
      <c r="AF367" s="128"/>
      <c r="AG367" s="128"/>
      <c r="AH367" s="128"/>
      <c r="AI367" s="128"/>
      <c r="AJ367" s="128"/>
      <c r="AK367" s="128"/>
      <c r="AL367" s="128"/>
      <c r="AM367" s="128"/>
      <c r="AN367" s="128"/>
      <c r="AO367" s="128"/>
      <c r="AP367" s="128"/>
      <c r="AQ367" s="128"/>
      <c r="AR367" s="128"/>
      <c r="AS367" s="128"/>
      <c r="AT367" s="128"/>
      <c r="AU367" s="128"/>
      <c r="AV367" s="128"/>
      <c r="AW367" s="128"/>
      <c r="AX367" s="128"/>
      <c r="AY367" s="128"/>
      <c r="AZ367" s="128"/>
      <c r="BA367" s="128"/>
      <c r="BB367" s="128"/>
      <c r="BC367" s="128"/>
      <c r="BD367" s="128"/>
      <c r="BE367" s="128"/>
      <c r="BF367" s="128"/>
      <c r="BG367" s="128"/>
      <c r="BH367" s="128"/>
      <c r="BI367" s="128"/>
      <c r="BJ367" s="128"/>
      <c r="BK367" s="128"/>
      <c r="BL367" s="128"/>
      <c r="BM367" s="128"/>
      <c r="BN367" s="128"/>
      <c r="BO367" s="128"/>
      <c r="BP367" s="128"/>
      <c r="BQ367" s="128"/>
      <c r="BR367" s="128"/>
      <c r="BS367" s="128"/>
      <c r="BT367" s="128"/>
      <c r="BU367" s="128"/>
      <c r="BV367" s="128"/>
      <c r="BW367" s="128"/>
      <c r="BX367" s="128"/>
      <c r="BY367" s="128"/>
    </row>
    <row r="368" spans="3:9" ht="24">
      <c r="C368" s="119" t="s">
        <v>291</v>
      </c>
      <c r="D368" s="100" t="s">
        <v>292</v>
      </c>
      <c r="E368" s="121" t="s">
        <v>507</v>
      </c>
      <c r="F368" s="112">
        <v>84000</v>
      </c>
      <c r="G368" s="122"/>
      <c r="H368" s="112">
        <v>64642.93</v>
      </c>
      <c r="I368" s="112">
        <v>76.96</v>
      </c>
    </row>
    <row r="369" spans="3:9" ht="24">
      <c r="C369" s="119" t="s">
        <v>293</v>
      </c>
      <c r="D369" s="120" t="s">
        <v>294</v>
      </c>
      <c r="E369" s="121" t="s">
        <v>507</v>
      </c>
      <c r="F369" s="112">
        <v>84000</v>
      </c>
      <c r="G369" s="122"/>
      <c r="H369" s="112">
        <v>64642.93</v>
      </c>
      <c r="I369" s="112">
        <v>76.96</v>
      </c>
    </row>
    <row r="370" spans="3:9" ht="12">
      <c r="C370" s="119" t="s">
        <v>295</v>
      </c>
      <c r="D370" s="120" t="s">
        <v>296</v>
      </c>
      <c r="E370" s="121" t="s">
        <v>507</v>
      </c>
      <c r="F370" s="112"/>
      <c r="G370" s="122"/>
      <c r="H370" s="112">
        <v>64642.93</v>
      </c>
      <c r="I370" s="112">
        <v>0</v>
      </c>
    </row>
    <row r="371" spans="1:77" s="111" customFormat="1" ht="12">
      <c r="A371" s="168" t="s">
        <v>508</v>
      </c>
      <c r="B371" s="168"/>
      <c r="C371" s="168"/>
      <c r="D371" s="168"/>
      <c r="E371" s="168"/>
      <c r="F371" s="110">
        <v>45000</v>
      </c>
      <c r="G371" s="110"/>
      <c r="H371" s="110">
        <v>42516.03</v>
      </c>
      <c r="I371" s="110">
        <v>94.48006666666669</v>
      </c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  <c r="AB371" s="128"/>
      <c r="AC371" s="128"/>
      <c r="AD371" s="128"/>
      <c r="AE371" s="128"/>
      <c r="AF371" s="128"/>
      <c r="AG371" s="128"/>
      <c r="AH371" s="128"/>
      <c r="AI371" s="128"/>
      <c r="AJ371" s="128"/>
      <c r="AK371" s="128"/>
      <c r="AL371" s="128"/>
      <c r="AM371" s="128"/>
      <c r="AN371" s="128"/>
      <c r="AO371" s="128"/>
      <c r="AP371" s="128"/>
      <c r="AQ371" s="128"/>
      <c r="AR371" s="128"/>
      <c r="AS371" s="128"/>
      <c r="AT371" s="128"/>
      <c r="AU371" s="128"/>
      <c r="AV371" s="128"/>
      <c r="AW371" s="128"/>
      <c r="AX371" s="128"/>
      <c r="AY371" s="128"/>
      <c r="AZ371" s="128"/>
      <c r="BA371" s="128"/>
      <c r="BB371" s="128"/>
      <c r="BC371" s="128"/>
      <c r="BD371" s="128"/>
      <c r="BE371" s="128"/>
      <c r="BF371" s="128"/>
      <c r="BG371" s="128"/>
      <c r="BH371" s="128"/>
      <c r="BI371" s="128"/>
      <c r="BJ371" s="128"/>
      <c r="BK371" s="128"/>
      <c r="BL371" s="128"/>
      <c r="BM371" s="128"/>
      <c r="BN371" s="128"/>
      <c r="BO371" s="128"/>
      <c r="BP371" s="128"/>
      <c r="BQ371" s="128"/>
      <c r="BR371" s="128"/>
      <c r="BS371" s="128"/>
      <c r="BT371" s="128"/>
      <c r="BU371" s="128"/>
      <c r="BV371" s="128"/>
      <c r="BW371" s="128"/>
      <c r="BX371" s="128"/>
      <c r="BY371" s="128"/>
    </row>
    <row r="372" spans="1:9" ht="12">
      <c r="A372" s="167" t="s">
        <v>438</v>
      </c>
      <c r="B372" s="167"/>
      <c r="C372" s="167"/>
      <c r="D372" s="167"/>
      <c r="E372" s="167"/>
      <c r="F372" s="112">
        <v>45000</v>
      </c>
      <c r="G372" s="112"/>
      <c r="H372" s="112">
        <v>42516.03</v>
      </c>
      <c r="I372" s="112">
        <v>94.48006666666669</v>
      </c>
    </row>
    <row r="373" spans="3:77" s="113" customFormat="1" ht="12">
      <c r="C373" s="114" t="s">
        <v>172</v>
      </c>
      <c r="D373" s="115" t="s">
        <v>173</v>
      </c>
      <c r="E373" s="123" t="s">
        <v>505</v>
      </c>
      <c r="F373" s="117">
        <v>45000</v>
      </c>
      <c r="G373" s="118"/>
      <c r="H373" s="117">
        <v>42516.03</v>
      </c>
      <c r="I373" s="117">
        <v>94.48</v>
      </c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  <c r="AA373" s="128"/>
      <c r="AB373" s="128"/>
      <c r="AC373" s="128"/>
      <c r="AD373" s="128"/>
      <c r="AE373" s="128"/>
      <c r="AF373" s="128"/>
      <c r="AG373" s="128"/>
      <c r="AH373" s="128"/>
      <c r="AI373" s="128"/>
      <c r="AJ373" s="128"/>
      <c r="AK373" s="128"/>
      <c r="AL373" s="128"/>
      <c r="AM373" s="128"/>
      <c r="AN373" s="128"/>
      <c r="AO373" s="128"/>
      <c r="AP373" s="128"/>
      <c r="AQ373" s="128"/>
      <c r="AR373" s="128"/>
      <c r="AS373" s="128"/>
      <c r="AT373" s="128"/>
      <c r="AU373" s="128"/>
      <c r="AV373" s="128"/>
      <c r="AW373" s="128"/>
      <c r="AX373" s="128"/>
      <c r="AY373" s="128"/>
      <c r="AZ373" s="128"/>
      <c r="BA373" s="128"/>
      <c r="BB373" s="128"/>
      <c r="BC373" s="128"/>
      <c r="BD373" s="128"/>
      <c r="BE373" s="128"/>
      <c r="BF373" s="128"/>
      <c r="BG373" s="128"/>
      <c r="BH373" s="128"/>
      <c r="BI373" s="128"/>
      <c r="BJ373" s="128"/>
      <c r="BK373" s="128"/>
      <c r="BL373" s="128"/>
      <c r="BM373" s="128"/>
      <c r="BN373" s="128"/>
      <c r="BO373" s="128"/>
      <c r="BP373" s="128"/>
      <c r="BQ373" s="128"/>
      <c r="BR373" s="128"/>
      <c r="BS373" s="128"/>
      <c r="BT373" s="128"/>
      <c r="BU373" s="128"/>
      <c r="BV373" s="128"/>
      <c r="BW373" s="128"/>
      <c r="BX373" s="128"/>
      <c r="BY373" s="128"/>
    </row>
    <row r="374" spans="3:9" ht="24">
      <c r="C374" s="119" t="s">
        <v>291</v>
      </c>
      <c r="D374" s="100" t="s">
        <v>292</v>
      </c>
      <c r="E374" s="103" t="s">
        <v>505</v>
      </c>
      <c r="F374" s="112">
        <v>45000</v>
      </c>
      <c r="G374" s="122"/>
      <c r="H374" s="112">
        <v>42516.03</v>
      </c>
      <c r="I374" s="112">
        <v>94.48</v>
      </c>
    </row>
    <row r="375" spans="3:9" ht="24">
      <c r="C375" s="119" t="s">
        <v>293</v>
      </c>
      <c r="D375" s="120" t="s">
        <v>294</v>
      </c>
      <c r="E375" s="103" t="s">
        <v>505</v>
      </c>
      <c r="F375" s="112">
        <v>45000</v>
      </c>
      <c r="G375" s="122"/>
      <c r="H375" s="112">
        <v>42516.03</v>
      </c>
      <c r="I375" s="112">
        <v>94.48</v>
      </c>
    </row>
    <row r="376" spans="3:9" ht="12">
      <c r="C376" s="119" t="s">
        <v>295</v>
      </c>
      <c r="D376" s="120" t="s">
        <v>296</v>
      </c>
      <c r="E376" s="121" t="s">
        <v>507</v>
      </c>
      <c r="F376" s="112"/>
      <c r="G376" s="122"/>
      <c r="H376" s="112">
        <v>1000</v>
      </c>
      <c r="I376" s="112">
        <v>0</v>
      </c>
    </row>
    <row r="377" spans="3:9" ht="12">
      <c r="C377" s="119" t="s">
        <v>297</v>
      </c>
      <c r="D377" s="120" t="s">
        <v>298</v>
      </c>
      <c r="E377" s="121" t="s">
        <v>503</v>
      </c>
      <c r="F377" s="112"/>
      <c r="G377" s="122"/>
      <c r="H377" s="112">
        <v>41516.03</v>
      </c>
      <c r="I377" s="112">
        <v>0</v>
      </c>
    </row>
    <row r="378" spans="1:77" s="111" customFormat="1" ht="12">
      <c r="A378" s="168" t="s">
        <v>509</v>
      </c>
      <c r="B378" s="168"/>
      <c r="C378" s="168"/>
      <c r="D378" s="168"/>
      <c r="E378" s="168"/>
      <c r="F378" s="110">
        <v>9000</v>
      </c>
      <c r="G378" s="110"/>
      <c r="H378" s="110">
        <v>7356.35</v>
      </c>
      <c r="I378" s="110">
        <v>81.73722222222223</v>
      </c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  <c r="X378" s="128"/>
      <c r="Y378" s="128"/>
      <c r="Z378" s="128"/>
      <c r="AA378" s="128"/>
      <c r="AB378" s="128"/>
      <c r="AC378" s="128"/>
      <c r="AD378" s="128"/>
      <c r="AE378" s="128"/>
      <c r="AF378" s="128"/>
      <c r="AG378" s="128"/>
      <c r="AH378" s="128"/>
      <c r="AI378" s="128"/>
      <c r="AJ378" s="128"/>
      <c r="AK378" s="128"/>
      <c r="AL378" s="128"/>
      <c r="AM378" s="128"/>
      <c r="AN378" s="128"/>
      <c r="AO378" s="128"/>
      <c r="AP378" s="128"/>
      <c r="AQ378" s="128"/>
      <c r="AR378" s="128"/>
      <c r="AS378" s="128"/>
      <c r="AT378" s="128"/>
      <c r="AU378" s="128"/>
      <c r="AV378" s="128"/>
      <c r="AW378" s="128"/>
      <c r="AX378" s="128"/>
      <c r="AY378" s="128"/>
      <c r="AZ378" s="128"/>
      <c r="BA378" s="128"/>
      <c r="BB378" s="128"/>
      <c r="BC378" s="128"/>
      <c r="BD378" s="128"/>
      <c r="BE378" s="128"/>
      <c r="BF378" s="128"/>
      <c r="BG378" s="128"/>
      <c r="BH378" s="128"/>
      <c r="BI378" s="128"/>
      <c r="BJ378" s="128"/>
      <c r="BK378" s="128"/>
      <c r="BL378" s="128"/>
      <c r="BM378" s="128"/>
      <c r="BN378" s="128"/>
      <c r="BO378" s="128"/>
      <c r="BP378" s="128"/>
      <c r="BQ378" s="128"/>
      <c r="BR378" s="128"/>
      <c r="BS378" s="128"/>
      <c r="BT378" s="128"/>
      <c r="BU378" s="128"/>
      <c r="BV378" s="128"/>
      <c r="BW378" s="128"/>
      <c r="BX378" s="128"/>
      <c r="BY378" s="128"/>
    </row>
    <row r="379" spans="1:9" ht="12">
      <c r="A379" s="167" t="s">
        <v>438</v>
      </c>
      <c r="B379" s="167"/>
      <c r="C379" s="167"/>
      <c r="D379" s="167"/>
      <c r="E379" s="167"/>
      <c r="F379" s="112">
        <v>9000</v>
      </c>
      <c r="G379" s="112"/>
      <c r="H379" s="112">
        <v>7356.35</v>
      </c>
      <c r="I379" s="112">
        <v>81.73722222222223</v>
      </c>
    </row>
    <row r="380" spans="3:77" s="113" customFormat="1" ht="12">
      <c r="C380" s="114" t="s">
        <v>172</v>
      </c>
      <c r="D380" s="115" t="s">
        <v>173</v>
      </c>
      <c r="E380" s="123" t="s">
        <v>510</v>
      </c>
      <c r="F380" s="117">
        <v>9000</v>
      </c>
      <c r="G380" s="118"/>
      <c r="H380" s="117">
        <v>7356.35</v>
      </c>
      <c r="I380" s="117">
        <v>81.74</v>
      </c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8"/>
      <c r="AA380" s="128"/>
      <c r="AB380" s="128"/>
      <c r="AC380" s="128"/>
      <c r="AD380" s="128"/>
      <c r="AE380" s="128"/>
      <c r="AF380" s="128"/>
      <c r="AG380" s="128"/>
      <c r="AH380" s="128"/>
      <c r="AI380" s="128"/>
      <c r="AJ380" s="128"/>
      <c r="AK380" s="128"/>
      <c r="AL380" s="128"/>
      <c r="AM380" s="128"/>
      <c r="AN380" s="128"/>
      <c r="AO380" s="128"/>
      <c r="AP380" s="128"/>
      <c r="AQ380" s="128"/>
      <c r="AR380" s="128"/>
      <c r="AS380" s="128"/>
      <c r="AT380" s="128"/>
      <c r="AU380" s="128"/>
      <c r="AV380" s="128"/>
      <c r="AW380" s="128"/>
      <c r="AX380" s="128"/>
      <c r="AY380" s="128"/>
      <c r="AZ380" s="128"/>
      <c r="BA380" s="128"/>
      <c r="BB380" s="128"/>
      <c r="BC380" s="128"/>
      <c r="BD380" s="128"/>
      <c r="BE380" s="128"/>
      <c r="BF380" s="128"/>
      <c r="BG380" s="128"/>
      <c r="BH380" s="128"/>
      <c r="BI380" s="128"/>
      <c r="BJ380" s="128"/>
      <c r="BK380" s="128"/>
      <c r="BL380" s="128"/>
      <c r="BM380" s="128"/>
      <c r="BN380" s="128"/>
      <c r="BO380" s="128"/>
      <c r="BP380" s="128"/>
      <c r="BQ380" s="128"/>
      <c r="BR380" s="128"/>
      <c r="BS380" s="128"/>
      <c r="BT380" s="128"/>
      <c r="BU380" s="128"/>
      <c r="BV380" s="128"/>
      <c r="BW380" s="128"/>
      <c r="BX380" s="128"/>
      <c r="BY380" s="128"/>
    </row>
    <row r="381" spans="3:9" ht="24">
      <c r="C381" s="119" t="s">
        <v>291</v>
      </c>
      <c r="D381" s="100" t="s">
        <v>292</v>
      </c>
      <c r="E381" s="103" t="s">
        <v>510</v>
      </c>
      <c r="F381" s="112">
        <v>9000</v>
      </c>
      <c r="G381" s="122"/>
      <c r="H381" s="112">
        <v>7356.35</v>
      </c>
      <c r="I381" s="112">
        <v>81.74</v>
      </c>
    </row>
    <row r="382" spans="3:9" ht="24">
      <c r="C382" s="119" t="s">
        <v>293</v>
      </c>
      <c r="D382" s="120" t="s">
        <v>294</v>
      </c>
      <c r="E382" s="103" t="s">
        <v>510</v>
      </c>
      <c r="F382" s="112">
        <v>9000</v>
      </c>
      <c r="G382" s="122"/>
      <c r="H382" s="112">
        <v>7356.35</v>
      </c>
      <c r="I382" s="112">
        <v>81.74</v>
      </c>
    </row>
    <row r="383" spans="3:9" ht="12">
      <c r="C383" s="119" t="s">
        <v>297</v>
      </c>
      <c r="D383" s="120" t="s">
        <v>298</v>
      </c>
      <c r="E383" s="103" t="s">
        <v>510</v>
      </c>
      <c r="F383" s="112"/>
      <c r="G383" s="122"/>
      <c r="H383" s="112">
        <v>7356.35</v>
      </c>
      <c r="I383" s="112">
        <v>0</v>
      </c>
    </row>
    <row r="384" spans="2:77" s="108" customFormat="1" ht="12">
      <c r="B384" s="169" t="s">
        <v>511</v>
      </c>
      <c r="C384" s="169"/>
      <c r="D384" s="169"/>
      <c r="E384" s="169"/>
      <c r="F384" s="109">
        <v>265500</v>
      </c>
      <c r="G384" s="109"/>
      <c r="H384" s="109">
        <v>235542.86</v>
      </c>
      <c r="I384" s="109">
        <v>88.71670809792845</v>
      </c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  <c r="AA384" s="128"/>
      <c r="AB384" s="128"/>
      <c r="AC384" s="128"/>
      <c r="AD384" s="128"/>
      <c r="AE384" s="128"/>
      <c r="AF384" s="128"/>
      <c r="AG384" s="128"/>
      <c r="AH384" s="128"/>
      <c r="AI384" s="128"/>
      <c r="AJ384" s="128"/>
      <c r="AK384" s="128"/>
      <c r="AL384" s="128"/>
      <c r="AM384" s="128"/>
      <c r="AN384" s="128"/>
      <c r="AO384" s="128"/>
      <c r="AP384" s="128"/>
      <c r="AQ384" s="128"/>
      <c r="AR384" s="128"/>
      <c r="AS384" s="128"/>
      <c r="AT384" s="128"/>
      <c r="AU384" s="128"/>
      <c r="AV384" s="128"/>
      <c r="AW384" s="128"/>
      <c r="AX384" s="128"/>
      <c r="AY384" s="128"/>
      <c r="AZ384" s="128"/>
      <c r="BA384" s="128"/>
      <c r="BB384" s="128"/>
      <c r="BC384" s="128"/>
      <c r="BD384" s="128"/>
      <c r="BE384" s="128"/>
      <c r="BF384" s="128"/>
      <c r="BG384" s="128"/>
      <c r="BH384" s="128"/>
      <c r="BI384" s="128"/>
      <c r="BJ384" s="128"/>
      <c r="BK384" s="128"/>
      <c r="BL384" s="128"/>
      <c r="BM384" s="128"/>
      <c r="BN384" s="128"/>
      <c r="BO384" s="128"/>
      <c r="BP384" s="128"/>
      <c r="BQ384" s="128"/>
      <c r="BR384" s="128"/>
      <c r="BS384" s="128"/>
      <c r="BT384" s="128"/>
      <c r="BU384" s="128"/>
      <c r="BV384" s="128"/>
      <c r="BW384" s="128"/>
      <c r="BX384" s="128"/>
      <c r="BY384" s="128"/>
    </row>
    <row r="385" spans="1:77" s="111" customFormat="1" ht="12">
      <c r="A385" s="168" t="s">
        <v>512</v>
      </c>
      <c r="B385" s="168"/>
      <c r="C385" s="168"/>
      <c r="D385" s="168"/>
      <c r="E385" s="168"/>
      <c r="F385" s="110">
        <v>205000</v>
      </c>
      <c r="G385" s="110"/>
      <c r="H385" s="110">
        <v>175446.25</v>
      </c>
      <c r="I385" s="110">
        <v>85.58353658536585</v>
      </c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  <c r="AA385" s="128"/>
      <c r="AB385" s="128"/>
      <c r="AC385" s="128"/>
      <c r="AD385" s="128"/>
      <c r="AE385" s="128"/>
      <c r="AF385" s="128"/>
      <c r="AG385" s="128"/>
      <c r="AH385" s="128"/>
      <c r="AI385" s="128"/>
      <c r="AJ385" s="128"/>
      <c r="AK385" s="128"/>
      <c r="AL385" s="128"/>
      <c r="AM385" s="128"/>
      <c r="AN385" s="128"/>
      <c r="AO385" s="128"/>
      <c r="AP385" s="128"/>
      <c r="AQ385" s="128"/>
      <c r="AR385" s="128"/>
      <c r="AS385" s="128"/>
      <c r="AT385" s="128"/>
      <c r="AU385" s="128"/>
      <c r="AV385" s="128"/>
      <c r="AW385" s="128"/>
      <c r="AX385" s="128"/>
      <c r="AY385" s="128"/>
      <c r="AZ385" s="128"/>
      <c r="BA385" s="128"/>
      <c r="BB385" s="128"/>
      <c r="BC385" s="128"/>
      <c r="BD385" s="128"/>
      <c r="BE385" s="128"/>
      <c r="BF385" s="128"/>
      <c r="BG385" s="128"/>
      <c r="BH385" s="128"/>
      <c r="BI385" s="128"/>
      <c r="BJ385" s="128"/>
      <c r="BK385" s="128"/>
      <c r="BL385" s="128"/>
      <c r="BM385" s="128"/>
      <c r="BN385" s="128"/>
      <c r="BO385" s="128"/>
      <c r="BP385" s="128"/>
      <c r="BQ385" s="128"/>
      <c r="BR385" s="128"/>
      <c r="BS385" s="128"/>
      <c r="BT385" s="128"/>
      <c r="BU385" s="128"/>
      <c r="BV385" s="128"/>
      <c r="BW385" s="128"/>
      <c r="BX385" s="128"/>
      <c r="BY385" s="128"/>
    </row>
    <row r="386" spans="1:9" ht="12">
      <c r="A386" s="167" t="s">
        <v>438</v>
      </c>
      <c r="B386" s="167"/>
      <c r="C386" s="167"/>
      <c r="D386" s="167"/>
      <c r="E386" s="167"/>
      <c r="F386" s="112">
        <v>205000</v>
      </c>
      <c r="G386" s="112"/>
      <c r="H386" s="112">
        <v>175446.25</v>
      </c>
      <c r="I386" s="112">
        <v>85.58353658536585</v>
      </c>
    </row>
    <row r="387" spans="3:77" s="113" customFormat="1" ht="12">
      <c r="C387" s="114" t="s">
        <v>172</v>
      </c>
      <c r="D387" s="115" t="s">
        <v>173</v>
      </c>
      <c r="E387" s="116" t="s">
        <v>513</v>
      </c>
      <c r="F387" s="117">
        <v>205000</v>
      </c>
      <c r="G387" s="118"/>
      <c r="H387" s="117">
        <v>175446.25</v>
      </c>
      <c r="I387" s="117">
        <v>85.58</v>
      </c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  <c r="AA387" s="128"/>
      <c r="AB387" s="128"/>
      <c r="AC387" s="128"/>
      <c r="AD387" s="128"/>
      <c r="AE387" s="128"/>
      <c r="AF387" s="128"/>
      <c r="AG387" s="128"/>
      <c r="AH387" s="128"/>
      <c r="AI387" s="128"/>
      <c r="AJ387" s="128"/>
      <c r="AK387" s="128"/>
      <c r="AL387" s="128"/>
      <c r="AM387" s="128"/>
      <c r="AN387" s="128"/>
      <c r="AO387" s="128"/>
      <c r="AP387" s="128"/>
      <c r="AQ387" s="128"/>
      <c r="AR387" s="128"/>
      <c r="AS387" s="128"/>
      <c r="AT387" s="128"/>
      <c r="AU387" s="128"/>
      <c r="AV387" s="128"/>
      <c r="AW387" s="128"/>
      <c r="AX387" s="128"/>
      <c r="AY387" s="128"/>
      <c r="AZ387" s="128"/>
      <c r="BA387" s="128"/>
      <c r="BB387" s="128"/>
      <c r="BC387" s="128"/>
      <c r="BD387" s="128"/>
      <c r="BE387" s="128"/>
      <c r="BF387" s="128"/>
      <c r="BG387" s="128"/>
      <c r="BH387" s="128"/>
      <c r="BI387" s="128"/>
      <c r="BJ387" s="128"/>
      <c r="BK387" s="128"/>
      <c r="BL387" s="128"/>
      <c r="BM387" s="128"/>
      <c r="BN387" s="128"/>
      <c r="BO387" s="128"/>
      <c r="BP387" s="128"/>
      <c r="BQ387" s="128"/>
      <c r="BR387" s="128"/>
      <c r="BS387" s="128"/>
      <c r="BT387" s="128"/>
      <c r="BU387" s="128"/>
      <c r="BV387" s="128"/>
      <c r="BW387" s="128"/>
      <c r="BX387" s="128"/>
      <c r="BY387" s="128"/>
    </row>
    <row r="388" spans="3:9" ht="12">
      <c r="C388" s="119" t="s">
        <v>299</v>
      </c>
      <c r="D388" s="120" t="s">
        <v>300</v>
      </c>
      <c r="E388" s="121" t="s">
        <v>513</v>
      </c>
      <c r="F388" s="112">
        <v>205000</v>
      </c>
      <c r="G388" s="122"/>
      <c r="H388" s="112">
        <v>175446.25</v>
      </c>
      <c r="I388" s="112">
        <v>85.58</v>
      </c>
    </row>
    <row r="389" spans="3:9" ht="12">
      <c r="C389" s="119" t="s">
        <v>301</v>
      </c>
      <c r="D389" s="120" t="s">
        <v>141</v>
      </c>
      <c r="E389" s="121" t="s">
        <v>513</v>
      </c>
      <c r="F389" s="112">
        <v>205000</v>
      </c>
      <c r="G389" s="122"/>
      <c r="H389" s="112">
        <v>175446.25</v>
      </c>
      <c r="I389" s="112">
        <v>85.58</v>
      </c>
    </row>
    <row r="390" spans="3:9" ht="12">
      <c r="C390" s="119" t="s">
        <v>302</v>
      </c>
      <c r="D390" s="120" t="s">
        <v>303</v>
      </c>
      <c r="E390" s="121" t="s">
        <v>513</v>
      </c>
      <c r="F390" s="112"/>
      <c r="G390" s="122"/>
      <c r="H390" s="112">
        <v>175446.25</v>
      </c>
      <c r="I390" s="112">
        <v>0</v>
      </c>
    </row>
    <row r="391" spans="1:77" s="111" customFormat="1" ht="12">
      <c r="A391" s="168" t="s">
        <v>514</v>
      </c>
      <c r="B391" s="168"/>
      <c r="C391" s="168"/>
      <c r="D391" s="168"/>
      <c r="E391" s="168"/>
      <c r="F391" s="110">
        <v>42000</v>
      </c>
      <c r="G391" s="110"/>
      <c r="H391" s="110">
        <v>42000</v>
      </c>
      <c r="I391" s="110">
        <v>100</v>
      </c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  <c r="AA391" s="128"/>
      <c r="AB391" s="128"/>
      <c r="AC391" s="128"/>
      <c r="AD391" s="128"/>
      <c r="AE391" s="128"/>
      <c r="AF391" s="128"/>
      <c r="AG391" s="128"/>
      <c r="AH391" s="128"/>
      <c r="AI391" s="128"/>
      <c r="AJ391" s="128"/>
      <c r="AK391" s="128"/>
      <c r="AL391" s="128"/>
      <c r="AM391" s="128"/>
      <c r="AN391" s="128"/>
      <c r="AO391" s="128"/>
      <c r="AP391" s="128"/>
      <c r="AQ391" s="128"/>
      <c r="AR391" s="128"/>
      <c r="AS391" s="128"/>
      <c r="AT391" s="128"/>
      <c r="AU391" s="128"/>
      <c r="AV391" s="128"/>
      <c r="AW391" s="128"/>
      <c r="AX391" s="128"/>
      <c r="AY391" s="128"/>
      <c r="AZ391" s="128"/>
      <c r="BA391" s="128"/>
      <c r="BB391" s="128"/>
      <c r="BC391" s="128"/>
      <c r="BD391" s="128"/>
      <c r="BE391" s="128"/>
      <c r="BF391" s="128"/>
      <c r="BG391" s="128"/>
      <c r="BH391" s="128"/>
      <c r="BI391" s="128"/>
      <c r="BJ391" s="128"/>
      <c r="BK391" s="128"/>
      <c r="BL391" s="128"/>
      <c r="BM391" s="128"/>
      <c r="BN391" s="128"/>
      <c r="BO391" s="128"/>
      <c r="BP391" s="128"/>
      <c r="BQ391" s="128"/>
      <c r="BR391" s="128"/>
      <c r="BS391" s="128"/>
      <c r="BT391" s="128"/>
      <c r="BU391" s="128"/>
      <c r="BV391" s="128"/>
      <c r="BW391" s="128"/>
      <c r="BX391" s="128"/>
      <c r="BY391" s="128"/>
    </row>
    <row r="392" spans="1:9" ht="12">
      <c r="A392" s="167" t="s">
        <v>438</v>
      </c>
      <c r="B392" s="167"/>
      <c r="C392" s="167"/>
      <c r="D392" s="167"/>
      <c r="E392" s="167"/>
      <c r="F392" s="112">
        <v>42000</v>
      </c>
      <c r="G392" s="112"/>
      <c r="H392" s="112">
        <v>42000</v>
      </c>
      <c r="I392" s="112">
        <v>100</v>
      </c>
    </row>
    <row r="393" spans="3:77" s="113" customFormat="1" ht="12">
      <c r="C393" s="114" t="s">
        <v>172</v>
      </c>
      <c r="D393" s="115" t="s">
        <v>173</v>
      </c>
      <c r="E393" s="116" t="s">
        <v>513</v>
      </c>
      <c r="F393" s="117">
        <v>42000</v>
      </c>
      <c r="G393" s="118"/>
      <c r="H393" s="117">
        <v>42000</v>
      </c>
      <c r="I393" s="117">
        <v>100</v>
      </c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  <c r="AA393" s="128"/>
      <c r="AB393" s="128"/>
      <c r="AC393" s="128"/>
      <c r="AD393" s="128"/>
      <c r="AE393" s="128"/>
      <c r="AF393" s="128"/>
      <c r="AG393" s="128"/>
      <c r="AH393" s="128"/>
      <c r="AI393" s="128"/>
      <c r="AJ393" s="128"/>
      <c r="AK393" s="128"/>
      <c r="AL393" s="128"/>
      <c r="AM393" s="128"/>
      <c r="AN393" s="128"/>
      <c r="AO393" s="128"/>
      <c r="AP393" s="128"/>
      <c r="AQ393" s="128"/>
      <c r="AR393" s="128"/>
      <c r="AS393" s="128"/>
      <c r="AT393" s="128"/>
      <c r="AU393" s="128"/>
      <c r="AV393" s="128"/>
      <c r="AW393" s="128"/>
      <c r="AX393" s="128"/>
      <c r="AY393" s="128"/>
      <c r="AZ393" s="128"/>
      <c r="BA393" s="128"/>
      <c r="BB393" s="128"/>
      <c r="BC393" s="128"/>
      <c r="BD393" s="128"/>
      <c r="BE393" s="128"/>
      <c r="BF393" s="128"/>
      <c r="BG393" s="128"/>
      <c r="BH393" s="128"/>
      <c r="BI393" s="128"/>
      <c r="BJ393" s="128"/>
      <c r="BK393" s="128"/>
      <c r="BL393" s="128"/>
      <c r="BM393" s="128"/>
      <c r="BN393" s="128"/>
      <c r="BO393" s="128"/>
      <c r="BP393" s="128"/>
      <c r="BQ393" s="128"/>
      <c r="BR393" s="128"/>
      <c r="BS393" s="128"/>
      <c r="BT393" s="128"/>
      <c r="BU393" s="128"/>
      <c r="BV393" s="128"/>
      <c r="BW393" s="128"/>
      <c r="BX393" s="128"/>
      <c r="BY393" s="128"/>
    </row>
    <row r="394" spans="3:9" ht="12">
      <c r="C394" s="119" t="s">
        <v>299</v>
      </c>
      <c r="D394" s="120" t="s">
        <v>300</v>
      </c>
      <c r="E394" s="121" t="s">
        <v>513</v>
      </c>
      <c r="F394" s="112">
        <v>42000</v>
      </c>
      <c r="G394" s="122"/>
      <c r="H394" s="112">
        <v>42000</v>
      </c>
      <c r="I394" s="112">
        <v>100</v>
      </c>
    </row>
    <row r="395" spans="3:9" ht="12">
      <c r="C395" s="119" t="s">
        <v>301</v>
      </c>
      <c r="D395" s="120" t="s">
        <v>141</v>
      </c>
      <c r="E395" s="121" t="s">
        <v>513</v>
      </c>
      <c r="F395" s="112">
        <v>42000</v>
      </c>
      <c r="G395" s="122"/>
      <c r="H395" s="112">
        <v>42000</v>
      </c>
      <c r="I395" s="112">
        <v>100</v>
      </c>
    </row>
    <row r="396" spans="3:9" ht="12">
      <c r="C396" s="119" t="s">
        <v>302</v>
      </c>
      <c r="D396" s="120" t="s">
        <v>303</v>
      </c>
      <c r="E396" s="121" t="s">
        <v>513</v>
      </c>
      <c r="F396" s="112"/>
      <c r="G396" s="122"/>
      <c r="H396" s="112">
        <v>42000</v>
      </c>
      <c r="I396" s="112">
        <v>0</v>
      </c>
    </row>
    <row r="397" spans="1:77" s="111" customFormat="1" ht="12">
      <c r="A397" s="168" t="s">
        <v>515</v>
      </c>
      <c r="B397" s="168"/>
      <c r="C397" s="168"/>
      <c r="D397" s="168"/>
      <c r="E397" s="168"/>
      <c r="F397" s="110">
        <v>6000</v>
      </c>
      <c r="G397" s="110"/>
      <c r="H397" s="110">
        <v>6000</v>
      </c>
      <c r="I397" s="110">
        <v>100</v>
      </c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  <c r="Y397" s="128"/>
      <c r="Z397" s="128"/>
      <c r="AA397" s="128"/>
      <c r="AB397" s="128"/>
      <c r="AC397" s="128"/>
      <c r="AD397" s="128"/>
      <c r="AE397" s="128"/>
      <c r="AF397" s="128"/>
      <c r="AG397" s="128"/>
      <c r="AH397" s="128"/>
      <c r="AI397" s="128"/>
      <c r="AJ397" s="128"/>
      <c r="AK397" s="128"/>
      <c r="AL397" s="128"/>
      <c r="AM397" s="128"/>
      <c r="AN397" s="128"/>
      <c r="AO397" s="128"/>
      <c r="AP397" s="128"/>
      <c r="AQ397" s="128"/>
      <c r="AR397" s="128"/>
      <c r="AS397" s="128"/>
      <c r="AT397" s="128"/>
      <c r="AU397" s="128"/>
      <c r="AV397" s="128"/>
      <c r="AW397" s="128"/>
      <c r="AX397" s="128"/>
      <c r="AY397" s="128"/>
      <c r="AZ397" s="128"/>
      <c r="BA397" s="128"/>
      <c r="BB397" s="128"/>
      <c r="BC397" s="128"/>
      <c r="BD397" s="128"/>
      <c r="BE397" s="128"/>
      <c r="BF397" s="128"/>
      <c r="BG397" s="128"/>
      <c r="BH397" s="128"/>
      <c r="BI397" s="128"/>
      <c r="BJ397" s="128"/>
      <c r="BK397" s="128"/>
      <c r="BL397" s="128"/>
      <c r="BM397" s="128"/>
      <c r="BN397" s="128"/>
      <c r="BO397" s="128"/>
      <c r="BP397" s="128"/>
      <c r="BQ397" s="128"/>
      <c r="BR397" s="128"/>
      <c r="BS397" s="128"/>
      <c r="BT397" s="128"/>
      <c r="BU397" s="128"/>
      <c r="BV397" s="128"/>
      <c r="BW397" s="128"/>
      <c r="BX397" s="128"/>
      <c r="BY397" s="128"/>
    </row>
    <row r="398" spans="1:9" ht="12">
      <c r="A398" s="167" t="s">
        <v>438</v>
      </c>
      <c r="B398" s="167"/>
      <c r="C398" s="167"/>
      <c r="D398" s="167"/>
      <c r="E398" s="167"/>
      <c r="F398" s="112">
        <v>6000</v>
      </c>
      <c r="G398" s="112"/>
      <c r="H398" s="112">
        <v>6000</v>
      </c>
      <c r="I398" s="112">
        <v>100</v>
      </c>
    </row>
    <row r="399" spans="3:77" s="113" customFormat="1" ht="12">
      <c r="C399" s="114" t="s">
        <v>172</v>
      </c>
      <c r="D399" s="115" t="s">
        <v>173</v>
      </c>
      <c r="E399" s="116" t="s">
        <v>513</v>
      </c>
      <c r="F399" s="117">
        <v>6000</v>
      </c>
      <c r="G399" s="118"/>
      <c r="H399" s="117">
        <v>6000</v>
      </c>
      <c r="I399" s="117">
        <v>100</v>
      </c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  <c r="AA399" s="128"/>
      <c r="AB399" s="128"/>
      <c r="AC399" s="128"/>
      <c r="AD399" s="128"/>
      <c r="AE399" s="128"/>
      <c r="AF399" s="128"/>
      <c r="AG399" s="128"/>
      <c r="AH399" s="128"/>
      <c r="AI399" s="128"/>
      <c r="AJ399" s="128"/>
      <c r="AK399" s="128"/>
      <c r="AL399" s="128"/>
      <c r="AM399" s="128"/>
      <c r="AN399" s="128"/>
      <c r="AO399" s="128"/>
      <c r="AP399" s="128"/>
      <c r="AQ399" s="128"/>
      <c r="AR399" s="128"/>
      <c r="AS399" s="128"/>
      <c r="AT399" s="128"/>
      <c r="AU399" s="128"/>
      <c r="AV399" s="128"/>
      <c r="AW399" s="128"/>
      <c r="AX399" s="128"/>
      <c r="AY399" s="128"/>
      <c r="AZ399" s="128"/>
      <c r="BA399" s="128"/>
      <c r="BB399" s="128"/>
      <c r="BC399" s="128"/>
      <c r="BD399" s="128"/>
      <c r="BE399" s="128"/>
      <c r="BF399" s="128"/>
      <c r="BG399" s="128"/>
      <c r="BH399" s="128"/>
      <c r="BI399" s="128"/>
      <c r="BJ399" s="128"/>
      <c r="BK399" s="128"/>
      <c r="BL399" s="128"/>
      <c r="BM399" s="128"/>
      <c r="BN399" s="128"/>
      <c r="BO399" s="128"/>
      <c r="BP399" s="128"/>
      <c r="BQ399" s="128"/>
      <c r="BR399" s="128"/>
      <c r="BS399" s="128"/>
      <c r="BT399" s="128"/>
      <c r="BU399" s="128"/>
      <c r="BV399" s="128"/>
      <c r="BW399" s="128"/>
      <c r="BX399" s="128"/>
      <c r="BY399" s="128"/>
    </row>
    <row r="400" spans="3:9" ht="12">
      <c r="C400" s="119" t="s">
        <v>299</v>
      </c>
      <c r="D400" s="120" t="s">
        <v>300</v>
      </c>
      <c r="E400" s="121" t="s">
        <v>513</v>
      </c>
      <c r="F400" s="112">
        <v>6000</v>
      </c>
      <c r="G400" s="122"/>
      <c r="H400" s="112">
        <v>6000</v>
      </c>
      <c r="I400" s="112">
        <v>100</v>
      </c>
    </row>
    <row r="401" spans="3:9" ht="12">
      <c r="C401" s="119" t="s">
        <v>301</v>
      </c>
      <c r="D401" s="120" t="s">
        <v>141</v>
      </c>
      <c r="E401" s="121" t="s">
        <v>513</v>
      </c>
      <c r="F401" s="112">
        <v>6000</v>
      </c>
      <c r="G401" s="122"/>
      <c r="H401" s="112">
        <v>6000</v>
      </c>
      <c r="I401" s="112">
        <v>100</v>
      </c>
    </row>
    <row r="402" spans="3:9" ht="12">
      <c r="C402" s="119" t="s">
        <v>302</v>
      </c>
      <c r="D402" s="120" t="s">
        <v>303</v>
      </c>
      <c r="E402" s="121" t="s">
        <v>513</v>
      </c>
      <c r="F402" s="112"/>
      <c r="G402" s="122"/>
      <c r="H402" s="112">
        <v>6000</v>
      </c>
      <c r="I402" s="112">
        <v>0</v>
      </c>
    </row>
    <row r="403" spans="1:77" s="111" customFormat="1" ht="12">
      <c r="A403" s="168" t="s">
        <v>516</v>
      </c>
      <c r="B403" s="168"/>
      <c r="C403" s="168"/>
      <c r="D403" s="168"/>
      <c r="E403" s="168"/>
      <c r="F403" s="110">
        <v>12500</v>
      </c>
      <c r="G403" s="110"/>
      <c r="H403" s="110">
        <v>12096.61</v>
      </c>
      <c r="I403" s="110">
        <v>96.77288</v>
      </c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  <c r="V403" s="128"/>
      <c r="W403" s="128"/>
      <c r="X403" s="128"/>
      <c r="Y403" s="128"/>
      <c r="Z403" s="128"/>
      <c r="AA403" s="128"/>
      <c r="AB403" s="128"/>
      <c r="AC403" s="128"/>
      <c r="AD403" s="128"/>
      <c r="AE403" s="128"/>
      <c r="AF403" s="128"/>
      <c r="AG403" s="128"/>
      <c r="AH403" s="128"/>
      <c r="AI403" s="128"/>
      <c r="AJ403" s="128"/>
      <c r="AK403" s="128"/>
      <c r="AL403" s="128"/>
      <c r="AM403" s="128"/>
      <c r="AN403" s="128"/>
      <c r="AO403" s="128"/>
      <c r="AP403" s="128"/>
      <c r="AQ403" s="128"/>
      <c r="AR403" s="128"/>
      <c r="AS403" s="128"/>
      <c r="AT403" s="128"/>
      <c r="AU403" s="128"/>
      <c r="AV403" s="128"/>
      <c r="AW403" s="128"/>
      <c r="AX403" s="128"/>
      <c r="AY403" s="128"/>
      <c r="AZ403" s="128"/>
      <c r="BA403" s="128"/>
      <c r="BB403" s="128"/>
      <c r="BC403" s="128"/>
      <c r="BD403" s="128"/>
      <c r="BE403" s="128"/>
      <c r="BF403" s="128"/>
      <c r="BG403" s="128"/>
      <c r="BH403" s="128"/>
      <c r="BI403" s="128"/>
      <c r="BJ403" s="128"/>
      <c r="BK403" s="128"/>
      <c r="BL403" s="128"/>
      <c r="BM403" s="128"/>
      <c r="BN403" s="128"/>
      <c r="BO403" s="128"/>
      <c r="BP403" s="128"/>
      <c r="BQ403" s="128"/>
      <c r="BR403" s="128"/>
      <c r="BS403" s="128"/>
      <c r="BT403" s="128"/>
      <c r="BU403" s="128"/>
      <c r="BV403" s="128"/>
      <c r="BW403" s="128"/>
      <c r="BX403" s="128"/>
      <c r="BY403" s="128"/>
    </row>
    <row r="404" spans="1:9" ht="12">
      <c r="A404" s="167" t="s">
        <v>438</v>
      </c>
      <c r="B404" s="167"/>
      <c r="C404" s="167"/>
      <c r="D404" s="167"/>
      <c r="E404" s="167"/>
      <c r="F404" s="112">
        <v>12500</v>
      </c>
      <c r="G404" s="112"/>
      <c r="H404" s="112">
        <v>12096.61</v>
      </c>
      <c r="I404" s="112">
        <v>96.77288</v>
      </c>
    </row>
    <row r="405" spans="3:77" s="113" customFormat="1" ht="12">
      <c r="C405" s="114" t="s">
        <v>172</v>
      </c>
      <c r="D405" s="115" t="s">
        <v>173</v>
      </c>
      <c r="E405" s="116" t="s">
        <v>513</v>
      </c>
      <c r="F405" s="117">
        <v>12500</v>
      </c>
      <c r="G405" s="118"/>
      <c r="H405" s="117">
        <v>12096.61</v>
      </c>
      <c r="I405" s="117">
        <v>96.77</v>
      </c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8"/>
      <c r="AB405" s="128"/>
      <c r="AC405" s="128"/>
      <c r="AD405" s="128"/>
      <c r="AE405" s="128"/>
      <c r="AF405" s="128"/>
      <c r="AG405" s="128"/>
      <c r="AH405" s="128"/>
      <c r="AI405" s="128"/>
      <c r="AJ405" s="128"/>
      <c r="AK405" s="128"/>
      <c r="AL405" s="128"/>
      <c r="AM405" s="128"/>
      <c r="AN405" s="128"/>
      <c r="AO405" s="128"/>
      <c r="AP405" s="128"/>
      <c r="AQ405" s="128"/>
      <c r="AR405" s="128"/>
      <c r="AS405" s="128"/>
      <c r="AT405" s="128"/>
      <c r="AU405" s="128"/>
      <c r="AV405" s="128"/>
      <c r="AW405" s="128"/>
      <c r="AX405" s="128"/>
      <c r="AY405" s="128"/>
      <c r="AZ405" s="128"/>
      <c r="BA405" s="128"/>
      <c r="BB405" s="128"/>
      <c r="BC405" s="128"/>
      <c r="BD405" s="128"/>
      <c r="BE405" s="128"/>
      <c r="BF405" s="128"/>
      <c r="BG405" s="128"/>
      <c r="BH405" s="128"/>
      <c r="BI405" s="128"/>
      <c r="BJ405" s="128"/>
      <c r="BK405" s="128"/>
      <c r="BL405" s="128"/>
      <c r="BM405" s="128"/>
      <c r="BN405" s="128"/>
      <c r="BO405" s="128"/>
      <c r="BP405" s="128"/>
      <c r="BQ405" s="128"/>
      <c r="BR405" s="128"/>
      <c r="BS405" s="128"/>
      <c r="BT405" s="128"/>
      <c r="BU405" s="128"/>
      <c r="BV405" s="128"/>
      <c r="BW405" s="128"/>
      <c r="BX405" s="128"/>
      <c r="BY405" s="128"/>
    </row>
    <row r="406" spans="3:9" ht="12">
      <c r="C406" s="119" t="s">
        <v>189</v>
      </c>
      <c r="D406" s="120" t="s">
        <v>190</v>
      </c>
      <c r="E406" s="121" t="s">
        <v>513</v>
      </c>
      <c r="F406" s="112">
        <v>10000</v>
      </c>
      <c r="G406" s="122"/>
      <c r="H406" s="112">
        <v>9596.61</v>
      </c>
      <c r="I406" s="112">
        <v>95.97</v>
      </c>
    </row>
    <row r="407" spans="3:9" ht="12">
      <c r="C407" s="119" t="s">
        <v>215</v>
      </c>
      <c r="D407" s="120" t="s">
        <v>216</v>
      </c>
      <c r="E407" s="121" t="s">
        <v>513</v>
      </c>
      <c r="F407" s="112">
        <v>10000</v>
      </c>
      <c r="G407" s="122"/>
      <c r="H407" s="112">
        <v>9596.61</v>
      </c>
      <c r="I407" s="112">
        <v>95.97</v>
      </c>
    </row>
    <row r="408" spans="3:9" ht="12">
      <c r="C408" s="119" t="s">
        <v>217</v>
      </c>
      <c r="D408" s="120" t="s">
        <v>218</v>
      </c>
      <c r="E408" s="121" t="s">
        <v>513</v>
      </c>
      <c r="F408" s="112"/>
      <c r="G408" s="122"/>
      <c r="H408" s="112">
        <v>9596.61</v>
      </c>
      <c r="I408" s="112">
        <v>0</v>
      </c>
    </row>
    <row r="409" spans="3:9" ht="12">
      <c r="C409" s="119" t="s">
        <v>227</v>
      </c>
      <c r="D409" s="120" t="s">
        <v>228</v>
      </c>
      <c r="E409" s="121" t="s">
        <v>513</v>
      </c>
      <c r="F409" s="112"/>
      <c r="G409" s="122"/>
      <c r="H409" s="112">
        <v>0</v>
      </c>
      <c r="I409" s="112">
        <v>0</v>
      </c>
    </row>
    <row r="410" spans="3:9" ht="12">
      <c r="C410" s="119" t="s">
        <v>229</v>
      </c>
      <c r="D410" s="120" t="s">
        <v>230</v>
      </c>
      <c r="E410" s="121" t="s">
        <v>513</v>
      </c>
      <c r="F410" s="112"/>
      <c r="G410" s="122"/>
      <c r="H410" s="112">
        <v>0</v>
      </c>
      <c r="I410" s="112">
        <v>0</v>
      </c>
    </row>
    <row r="411" spans="3:9" ht="12">
      <c r="C411" s="119" t="s">
        <v>299</v>
      </c>
      <c r="D411" s="120" t="s">
        <v>300</v>
      </c>
      <c r="E411" s="121" t="s">
        <v>513</v>
      </c>
      <c r="F411" s="112">
        <v>2500</v>
      </c>
      <c r="G411" s="122"/>
      <c r="H411" s="112">
        <v>2500</v>
      </c>
      <c r="I411" s="112">
        <v>100</v>
      </c>
    </row>
    <row r="412" spans="3:9" ht="12">
      <c r="C412" s="119" t="s">
        <v>301</v>
      </c>
      <c r="D412" s="120" t="s">
        <v>141</v>
      </c>
      <c r="E412" s="121" t="s">
        <v>513</v>
      </c>
      <c r="F412" s="112">
        <v>2500</v>
      </c>
      <c r="G412" s="122"/>
      <c r="H412" s="112">
        <v>2500</v>
      </c>
      <c r="I412" s="112">
        <v>100</v>
      </c>
    </row>
    <row r="413" spans="3:9" ht="12">
      <c r="C413" s="119" t="s">
        <v>302</v>
      </c>
      <c r="D413" s="120" t="s">
        <v>303</v>
      </c>
      <c r="E413" s="121" t="s">
        <v>513</v>
      </c>
      <c r="F413" s="112"/>
      <c r="G413" s="122"/>
      <c r="H413" s="112">
        <v>2500</v>
      </c>
      <c r="I413" s="112">
        <v>0</v>
      </c>
    </row>
    <row r="414" spans="2:77" s="108" customFormat="1" ht="12">
      <c r="B414" s="169" t="s">
        <v>517</v>
      </c>
      <c r="C414" s="169"/>
      <c r="D414" s="169"/>
      <c r="E414" s="169"/>
      <c r="F414" s="109">
        <v>124100</v>
      </c>
      <c r="G414" s="109"/>
      <c r="H414" s="109">
        <v>75086.32</v>
      </c>
      <c r="I414" s="109">
        <v>60.504689766317476</v>
      </c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  <c r="X414" s="128"/>
      <c r="Y414" s="128"/>
      <c r="Z414" s="128"/>
      <c r="AA414" s="128"/>
      <c r="AB414" s="128"/>
      <c r="AC414" s="128"/>
      <c r="AD414" s="128"/>
      <c r="AE414" s="128"/>
      <c r="AF414" s="128"/>
      <c r="AG414" s="128"/>
      <c r="AH414" s="128"/>
      <c r="AI414" s="128"/>
      <c r="AJ414" s="128"/>
      <c r="AK414" s="128"/>
      <c r="AL414" s="128"/>
      <c r="AM414" s="128"/>
      <c r="AN414" s="128"/>
      <c r="AO414" s="128"/>
      <c r="AP414" s="128"/>
      <c r="AQ414" s="128"/>
      <c r="AR414" s="128"/>
      <c r="AS414" s="128"/>
      <c r="AT414" s="128"/>
      <c r="AU414" s="128"/>
      <c r="AV414" s="128"/>
      <c r="AW414" s="128"/>
      <c r="AX414" s="128"/>
      <c r="AY414" s="128"/>
      <c r="AZ414" s="128"/>
      <c r="BA414" s="128"/>
      <c r="BB414" s="128"/>
      <c r="BC414" s="128"/>
      <c r="BD414" s="128"/>
      <c r="BE414" s="128"/>
      <c r="BF414" s="128"/>
      <c r="BG414" s="128"/>
      <c r="BH414" s="128"/>
      <c r="BI414" s="128"/>
      <c r="BJ414" s="128"/>
      <c r="BK414" s="128"/>
      <c r="BL414" s="128"/>
      <c r="BM414" s="128"/>
      <c r="BN414" s="128"/>
      <c r="BO414" s="128"/>
      <c r="BP414" s="128"/>
      <c r="BQ414" s="128"/>
      <c r="BR414" s="128"/>
      <c r="BS414" s="128"/>
      <c r="BT414" s="128"/>
      <c r="BU414" s="128"/>
      <c r="BV414" s="128"/>
      <c r="BW414" s="128"/>
      <c r="BX414" s="128"/>
      <c r="BY414" s="128"/>
    </row>
    <row r="415" spans="1:77" s="111" customFormat="1" ht="12">
      <c r="A415" s="168" t="s">
        <v>518</v>
      </c>
      <c r="B415" s="168"/>
      <c r="C415" s="168"/>
      <c r="D415" s="168"/>
      <c r="E415" s="168"/>
      <c r="F415" s="110">
        <v>23300</v>
      </c>
      <c r="G415" s="110"/>
      <c r="H415" s="110">
        <v>21046.34</v>
      </c>
      <c r="I415" s="110">
        <v>90.32763948497855</v>
      </c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  <c r="AA415" s="128"/>
      <c r="AB415" s="128"/>
      <c r="AC415" s="128"/>
      <c r="AD415" s="128"/>
      <c r="AE415" s="128"/>
      <c r="AF415" s="128"/>
      <c r="AG415" s="128"/>
      <c r="AH415" s="128"/>
      <c r="AI415" s="128"/>
      <c r="AJ415" s="128"/>
      <c r="AK415" s="128"/>
      <c r="AL415" s="128"/>
      <c r="AM415" s="128"/>
      <c r="AN415" s="128"/>
      <c r="AO415" s="128"/>
      <c r="AP415" s="128"/>
      <c r="AQ415" s="128"/>
      <c r="AR415" s="128"/>
      <c r="AS415" s="128"/>
      <c r="AT415" s="128"/>
      <c r="AU415" s="128"/>
      <c r="AV415" s="128"/>
      <c r="AW415" s="128"/>
      <c r="AX415" s="128"/>
      <c r="AY415" s="128"/>
      <c r="AZ415" s="128"/>
      <c r="BA415" s="128"/>
      <c r="BB415" s="128"/>
      <c r="BC415" s="128"/>
      <c r="BD415" s="128"/>
      <c r="BE415" s="128"/>
      <c r="BF415" s="128"/>
      <c r="BG415" s="128"/>
      <c r="BH415" s="128"/>
      <c r="BI415" s="128"/>
      <c r="BJ415" s="128"/>
      <c r="BK415" s="128"/>
      <c r="BL415" s="128"/>
      <c r="BM415" s="128"/>
      <c r="BN415" s="128"/>
      <c r="BO415" s="128"/>
      <c r="BP415" s="128"/>
      <c r="BQ415" s="128"/>
      <c r="BR415" s="128"/>
      <c r="BS415" s="128"/>
      <c r="BT415" s="128"/>
      <c r="BU415" s="128"/>
      <c r="BV415" s="128"/>
      <c r="BW415" s="128"/>
      <c r="BX415" s="128"/>
      <c r="BY415" s="128"/>
    </row>
    <row r="416" spans="1:9" ht="12">
      <c r="A416" s="167" t="s">
        <v>438</v>
      </c>
      <c r="B416" s="167"/>
      <c r="C416" s="167"/>
      <c r="D416" s="167"/>
      <c r="E416" s="167"/>
      <c r="F416" s="112">
        <v>23300</v>
      </c>
      <c r="G416" s="112"/>
      <c r="H416" s="112">
        <v>21046.34</v>
      </c>
      <c r="I416" s="112">
        <v>90.32763948497855</v>
      </c>
    </row>
    <row r="417" spans="3:77" s="113" customFormat="1" ht="12">
      <c r="C417" s="114" t="s">
        <v>172</v>
      </c>
      <c r="D417" s="115" t="s">
        <v>173</v>
      </c>
      <c r="E417" s="123" t="s">
        <v>519</v>
      </c>
      <c r="F417" s="117">
        <v>23300</v>
      </c>
      <c r="G417" s="118"/>
      <c r="H417" s="117">
        <v>21046.34</v>
      </c>
      <c r="I417" s="117">
        <v>90.33</v>
      </c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  <c r="AB417" s="128"/>
      <c r="AC417" s="128"/>
      <c r="AD417" s="128"/>
      <c r="AE417" s="128"/>
      <c r="AF417" s="128"/>
      <c r="AG417" s="128"/>
      <c r="AH417" s="128"/>
      <c r="AI417" s="128"/>
      <c r="AJ417" s="128"/>
      <c r="AK417" s="128"/>
      <c r="AL417" s="128"/>
      <c r="AM417" s="128"/>
      <c r="AN417" s="128"/>
      <c r="AO417" s="128"/>
      <c r="AP417" s="128"/>
      <c r="AQ417" s="128"/>
      <c r="AR417" s="128"/>
      <c r="AS417" s="128"/>
      <c r="AT417" s="128"/>
      <c r="AU417" s="128"/>
      <c r="AV417" s="128"/>
      <c r="AW417" s="128"/>
      <c r="AX417" s="128"/>
      <c r="AY417" s="128"/>
      <c r="AZ417" s="128"/>
      <c r="BA417" s="128"/>
      <c r="BB417" s="128"/>
      <c r="BC417" s="128"/>
      <c r="BD417" s="128"/>
      <c r="BE417" s="128"/>
      <c r="BF417" s="128"/>
      <c r="BG417" s="128"/>
      <c r="BH417" s="128"/>
      <c r="BI417" s="128"/>
      <c r="BJ417" s="128"/>
      <c r="BK417" s="128"/>
      <c r="BL417" s="128"/>
      <c r="BM417" s="128"/>
      <c r="BN417" s="128"/>
      <c r="BO417" s="128"/>
      <c r="BP417" s="128"/>
      <c r="BQ417" s="128"/>
      <c r="BR417" s="128"/>
      <c r="BS417" s="128"/>
      <c r="BT417" s="128"/>
      <c r="BU417" s="128"/>
      <c r="BV417" s="128"/>
      <c r="BW417" s="128"/>
      <c r="BX417" s="128"/>
      <c r="BY417" s="128"/>
    </row>
    <row r="418" spans="3:9" ht="24">
      <c r="C418" s="119" t="s">
        <v>291</v>
      </c>
      <c r="D418" s="100" t="s">
        <v>292</v>
      </c>
      <c r="E418" s="103" t="s">
        <v>519</v>
      </c>
      <c r="F418" s="112">
        <v>23300</v>
      </c>
      <c r="G418" s="122"/>
      <c r="H418" s="112">
        <v>21046.34</v>
      </c>
      <c r="I418" s="112">
        <v>90.33</v>
      </c>
    </row>
    <row r="419" spans="3:9" ht="24">
      <c r="C419" s="119" t="s">
        <v>293</v>
      </c>
      <c r="D419" s="120" t="s">
        <v>294</v>
      </c>
      <c r="E419" s="103" t="s">
        <v>519</v>
      </c>
      <c r="F419" s="112">
        <v>23300</v>
      </c>
      <c r="G419" s="122"/>
      <c r="H419" s="112">
        <v>21046.34</v>
      </c>
      <c r="I419" s="112">
        <v>90.33</v>
      </c>
    </row>
    <row r="420" spans="3:9" ht="12">
      <c r="C420" s="119" t="s">
        <v>295</v>
      </c>
      <c r="D420" s="120" t="s">
        <v>296</v>
      </c>
      <c r="E420" s="103" t="s">
        <v>519</v>
      </c>
      <c r="F420" s="112"/>
      <c r="G420" s="122"/>
      <c r="H420" s="112">
        <v>12173.5</v>
      </c>
      <c r="I420" s="112">
        <v>0</v>
      </c>
    </row>
    <row r="421" spans="3:9" ht="12">
      <c r="C421" s="119" t="s">
        <v>297</v>
      </c>
      <c r="D421" s="120" t="s">
        <v>298</v>
      </c>
      <c r="E421" s="121" t="s">
        <v>507</v>
      </c>
      <c r="F421" s="112"/>
      <c r="G421" s="122"/>
      <c r="H421" s="112">
        <v>8872.84</v>
      </c>
      <c r="I421" s="112">
        <v>0</v>
      </c>
    </row>
    <row r="422" spans="1:77" s="111" customFormat="1" ht="12">
      <c r="A422" s="168" t="s">
        <v>520</v>
      </c>
      <c r="B422" s="168"/>
      <c r="C422" s="168"/>
      <c r="D422" s="168"/>
      <c r="E422" s="168"/>
      <c r="F422" s="110">
        <v>4800</v>
      </c>
      <c r="G422" s="110"/>
      <c r="H422" s="110">
        <v>6039.98</v>
      </c>
      <c r="I422" s="110">
        <v>125.83291666666665</v>
      </c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  <c r="AA422" s="128"/>
      <c r="AB422" s="128"/>
      <c r="AC422" s="128"/>
      <c r="AD422" s="128"/>
      <c r="AE422" s="128"/>
      <c r="AF422" s="128"/>
      <c r="AG422" s="128"/>
      <c r="AH422" s="128"/>
      <c r="AI422" s="128"/>
      <c r="AJ422" s="128"/>
      <c r="AK422" s="128"/>
      <c r="AL422" s="128"/>
      <c r="AM422" s="128"/>
      <c r="AN422" s="128"/>
      <c r="AO422" s="128"/>
      <c r="AP422" s="128"/>
      <c r="AQ422" s="128"/>
      <c r="AR422" s="128"/>
      <c r="AS422" s="128"/>
      <c r="AT422" s="128"/>
      <c r="AU422" s="128"/>
      <c r="AV422" s="128"/>
      <c r="AW422" s="128"/>
      <c r="AX422" s="128"/>
      <c r="AY422" s="128"/>
      <c r="AZ422" s="128"/>
      <c r="BA422" s="128"/>
      <c r="BB422" s="128"/>
      <c r="BC422" s="128"/>
      <c r="BD422" s="128"/>
      <c r="BE422" s="128"/>
      <c r="BF422" s="128"/>
      <c r="BG422" s="128"/>
      <c r="BH422" s="128"/>
      <c r="BI422" s="128"/>
      <c r="BJ422" s="128"/>
      <c r="BK422" s="128"/>
      <c r="BL422" s="128"/>
      <c r="BM422" s="128"/>
      <c r="BN422" s="128"/>
      <c r="BO422" s="128"/>
      <c r="BP422" s="128"/>
      <c r="BQ422" s="128"/>
      <c r="BR422" s="128"/>
      <c r="BS422" s="128"/>
      <c r="BT422" s="128"/>
      <c r="BU422" s="128"/>
      <c r="BV422" s="128"/>
      <c r="BW422" s="128"/>
      <c r="BX422" s="128"/>
      <c r="BY422" s="128"/>
    </row>
    <row r="423" spans="1:9" ht="12">
      <c r="A423" s="167" t="s">
        <v>438</v>
      </c>
      <c r="B423" s="167"/>
      <c r="C423" s="167"/>
      <c r="D423" s="167"/>
      <c r="E423" s="167"/>
      <c r="F423" s="112">
        <v>4800</v>
      </c>
      <c r="G423" s="112"/>
      <c r="H423" s="112">
        <v>5000</v>
      </c>
      <c r="I423" s="112">
        <v>104.16666666666669</v>
      </c>
    </row>
    <row r="424" spans="3:77" s="113" customFormat="1" ht="12">
      <c r="C424" s="114" t="s">
        <v>172</v>
      </c>
      <c r="D424" s="115" t="s">
        <v>173</v>
      </c>
      <c r="E424" s="116" t="s">
        <v>521</v>
      </c>
      <c r="F424" s="117">
        <v>4800</v>
      </c>
      <c r="G424" s="118"/>
      <c r="H424" s="117">
        <v>5000</v>
      </c>
      <c r="I424" s="117">
        <v>104.17</v>
      </c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  <c r="V424" s="128"/>
      <c r="W424" s="128"/>
      <c r="X424" s="128"/>
      <c r="Y424" s="128"/>
      <c r="Z424" s="128"/>
      <c r="AA424" s="128"/>
      <c r="AB424" s="128"/>
      <c r="AC424" s="128"/>
      <c r="AD424" s="128"/>
      <c r="AE424" s="128"/>
      <c r="AF424" s="128"/>
      <c r="AG424" s="128"/>
      <c r="AH424" s="128"/>
      <c r="AI424" s="128"/>
      <c r="AJ424" s="128"/>
      <c r="AK424" s="128"/>
      <c r="AL424" s="128"/>
      <c r="AM424" s="128"/>
      <c r="AN424" s="128"/>
      <c r="AO424" s="128"/>
      <c r="AP424" s="128"/>
      <c r="AQ424" s="128"/>
      <c r="AR424" s="128"/>
      <c r="AS424" s="128"/>
      <c r="AT424" s="128"/>
      <c r="AU424" s="128"/>
      <c r="AV424" s="128"/>
      <c r="AW424" s="128"/>
      <c r="AX424" s="128"/>
      <c r="AY424" s="128"/>
      <c r="AZ424" s="128"/>
      <c r="BA424" s="128"/>
      <c r="BB424" s="128"/>
      <c r="BC424" s="128"/>
      <c r="BD424" s="128"/>
      <c r="BE424" s="128"/>
      <c r="BF424" s="128"/>
      <c r="BG424" s="128"/>
      <c r="BH424" s="128"/>
      <c r="BI424" s="128"/>
      <c r="BJ424" s="128"/>
      <c r="BK424" s="128"/>
      <c r="BL424" s="128"/>
      <c r="BM424" s="128"/>
      <c r="BN424" s="128"/>
      <c r="BO424" s="128"/>
      <c r="BP424" s="128"/>
      <c r="BQ424" s="128"/>
      <c r="BR424" s="128"/>
      <c r="BS424" s="128"/>
      <c r="BT424" s="128"/>
      <c r="BU424" s="128"/>
      <c r="BV424" s="128"/>
      <c r="BW424" s="128"/>
      <c r="BX424" s="128"/>
      <c r="BY424" s="128"/>
    </row>
    <row r="425" spans="3:9" ht="24">
      <c r="C425" s="119" t="s">
        <v>291</v>
      </c>
      <c r="D425" s="100" t="s">
        <v>292</v>
      </c>
      <c r="E425" s="121" t="s">
        <v>521</v>
      </c>
      <c r="F425" s="112">
        <v>4800</v>
      </c>
      <c r="G425" s="122"/>
      <c r="H425" s="112">
        <v>5000</v>
      </c>
      <c r="I425" s="112">
        <v>104.17</v>
      </c>
    </row>
    <row r="426" spans="3:9" ht="24">
      <c r="C426" s="119" t="s">
        <v>293</v>
      </c>
      <c r="D426" s="120" t="s">
        <v>294</v>
      </c>
      <c r="E426" s="121" t="s">
        <v>521</v>
      </c>
      <c r="F426" s="112">
        <v>4800</v>
      </c>
      <c r="G426" s="122"/>
      <c r="H426" s="112">
        <v>5000</v>
      </c>
      <c r="I426" s="112">
        <v>104.17</v>
      </c>
    </row>
    <row r="427" spans="3:9" ht="12">
      <c r="C427" s="119" t="s">
        <v>297</v>
      </c>
      <c r="D427" s="120" t="s">
        <v>298</v>
      </c>
      <c r="E427" s="121" t="s">
        <v>521</v>
      </c>
      <c r="F427" s="112"/>
      <c r="G427" s="122"/>
      <c r="H427" s="112">
        <v>5000</v>
      </c>
      <c r="I427" s="112">
        <v>0</v>
      </c>
    </row>
    <row r="428" spans="1:9" ht="12">
      <c r="A428" s="167" t="s">
        <v>447</v>
      </c>
      <c r="B428" s="167"/>
      <c r="C428" s="167"/>
      <c r="D428" s="167"/>
      <c r="E428" s="167"/>
      <c r="F428" s="112">
        <v>0</v>
      </c>
      <c r="G428" s="112"/>
      <c r="H428" s="112">
        <v>1039.98</v>
      </c>
      <c r="I428" s="112">
        <v>0</v>
      </c>
    </row>
    <row r="429" spans="3:77" s="113" customFormat="1" ht="12">
      <c r="C429" s="114" t="s">
        <v>172</v>
      </c>
      <c r="D429" s="115" t="s">
        <v>173</v>
      </c>
      <c r="E429" s="116" t="s">
        <v>521</v>
      </c>
      <c r="F429" s="117">
        <v>0</v>
      </c>
      <c r="G429" s="118"/>
      <c r="H429" s="117">
        <v>1039.98</v>
      </c>
      <c r="I429" s="117">
        <v>0</v>
      </c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  <c r="V429" s="128"/>
      <c r="W429" s="128"/>
      <c r="X429" s="128"/>
      <c r="Y429" s="128"/>
      <c r="Z429" s="128"/>
      <c r="AA429" s="128"/>
      <c r="AB429" s="128"/>
      <c r="AC429" s="128"/>
      <c r="AD429" s="128"/>
      <c r="AE429" s="128"/>
      <c r="AF429" s="128"/>
      <c r="AG429" s="128"/>
      <c r="AH429" s="128"/>
      <c r="AI429" s="128"/>
      <c r="AJ429" s="128"/>
      <c r="AK429" s="128"/>
      <c r="AL429" s="128"/>
      <c r="AM429" s="128"/>
      <c r="AN429" s="128"/>
      <c r="AO429" s="128"/>
      <c r="AP429" s="128"/>
      <c r="AQ429" s="128"/>
      <c r="AR429" s="128"/>
      <c r="AS429" s="128"/>
      <c r="AT429" s="128"/>
      <c r="AU429" s="128"/>
      <c r="AV429" s="128"/>
      <c r="AW429" s="128"/>
      <c r="AX429" s="128"/>
      <c r="AY429" s="128"/>
      <c r="AZ429" s="128"/>
      <c r="BA429" s="128"/>
      <c r="BB429" s="128"/>
      <c r="BC429" s="128"/>
      <c r="BD429" s="128"/>
      <c r="BE429" s="128"/>
      <c r="BF429" s="128"/>
      <c r="BG429" s="128"/>
      <c r="BH429" s="128"/>
      <c r="BI429" s="128"/>
      <c r="BJ429" s="128"/>
      <c r="BK429" s="128"/>
      <c r="BL429" s="128"/>
      <c r="BM429" s="128"/>
      <c r="BN429" s="128"/>
      <c r="BO429" s="128"/>
      <c r="BP429" s="128"/>
      <c r="BQ429" s="128"/>
      <c r="BR429" s="128"/>
      <c r="BS429" s="128"/>
      <c r="BT429" s="128"/>
      <c r="BU429" s="128"/>
      <c r="BV429" s="128"/>
      <c r="BW429" s="128"/>
      <c r="BX429" s="128"/>
      <c r="BY429" s="128"/>
    </row>
    <row r="430" spans="3:9" ht="24">
      <c r="C430" s="119" t="s">
        <v>291</v>
      </c>
      <c r="D430" s="100" t="s">
        <v>292</v>
      </c>
      <c r="E430" s="121" t="s">
        <v>521</v>
      </c>
      <c r="F430" s="112">
        <v>0</v>
      </c>
      <c r="G430" s="122"/>
      <c r="H430" s="112">
        <v>1039.98</v>
      </c>
      <c r="I430" s="112">
        <v>0</v>
      </c>
    </row>
    <row r="431" spans="3:9" ht="24">
      <c r="C431" s="119" t="s">
        <v>293</v>
      </c>
      <c r="D431" s="120" t="s">
        <v>294</v>
      </c>
      <c r="E431" s="121" t="s">
        <v>521</v>
      </c>
      <c r="F431" s="112">
        <v>0</v>
      </c>
      <c r="G431" s="122"/>
      <c r="H431" s="112">
        <v>1039.98</v>
      </c>
      <c r="I431" s="112">
        <v>0</v>
      </c>
    </row>
    <row r="432" spans="3:9" ht="12">
      <c r="C432" s="119" t="s">
        <v>297</v>
      </c>
      <c r="D432" s="120" t="s">
        <v>298</v>
      </c>
      <c r="E432" s="121" t="s">
        <v>521</v>
      </c>
      <c r="F432" s="112"/>
      <c r="G432" s="122"/>
      <c r="H432" s="112">
        <v>1039.98</v>
      </c>
      <c r="I432" s="112">
        <v>0</v>
      </c>
    </row>
    <row r="433" spans="1:77" s="111" customFormat="1" ht="12">
      <c r="A433" s="168" t="s">
        <v>522</v>
      </c>
      <c r="B433" s="168"/>
      <c r="C433" s="168"/>
      <c r="D433" s="168"/>
      <c r="E433" s="168"/>
      <c r="F433" s="110">
        <v>16000</v>
      </c>
      <c r="G433" s="110"/>
      <c r="H433" s="110">
        <v>16000</v>
      </c>
      <c r="I433" s="110">
        <v>100</v>
      </c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  <c r="AA433" s="128"/>
      <c r="AB433" s="128"/>
      <c r="AC433" s="128"/>
      <c r="AD433" s="128"/>
      <c r="AE433" s="128"/>
      <c r="AF433" s="128"/>
      <c r="AG433" s="128"/>
      <c r="AH433" s="128"/>
      <c r="AI433" s="128"/>
      <c r="AJ433" s="128"/>
      <c r="AK433" s="128"/>
      <c r="AL433" s="128"/>
      <c r="AM433" s="128"/>
      <c r="AN433" s="128"/>
      <c r="AO433" s="128"/>
      <c r="AP433" s="128"/>
      <c r="AQ433" s="128"/>
      <c r="AR433" s="128"/>
      <c r="AS433" s="128"/>
      <c r="AT433" s="128"/>
      <c r="AU433" s="128"/>
      <c r="AV433" s="128"/>
      <c r="AW433" s="128"/>
      <c r="AX433" s="128"/>
      <c r="AY433" s="128"/>
      <c r="AZ433" s="128"/>
      <c r="BA433" s="128"/>
      <c r="BB433" s="128"/>
      <c r="BC433" s="128"/>
      <c r="BD433" s="128"/>
      <c r="BE433" s="128"/>
      <c r="BF433" s="128"/>
      <c r="BG433" s="128"/>
      <c r="BH433" s="128"/>
      <c r="BI433" s="128"/>
      <c r="BJ433" s="128"/>
      <c r="BK433" s="128"/>
      <c r="BL433" s="128"/>
      <c r="BM433" s="128"/>
      <c r="BN433" s="128"/>
      <c r="BO433" s="128"/>
      <c r="BP433" s="128"/>
      <c r="BQ433" s="128"/>
      <c r="BR433" s="128"/>
      <c r="BS433" s="128"/>
      <c r="BT433" s="128"/>
      <c r="BU433" s="128"/>
      <c r="BV433" s="128"/>
      <c r="BW433" s="128"/>
      <c r="BX433" s="128"/>
      <c r="BY433" s="128"/>
    </row>
    <row r="434" spans="1:9" ht="12">
      <c r="A434" s="167" t="s">
        <v>438</v>
      </c>
      <c r="B434" s="167"/>
      <c r="C434" s="167"/>
      <c r="D434" s="167"/>
      <c r="E434" s="167"/>
      <c r="F434" s="112">
        <v>16000</v>
      </c>
      <c r="G434" s="112"/>
      <c r="H434" s="112">
        <v>16000</v>
      </c>
      <c r="I434" s="112">
        <v>100</v>
      </c>
    </row>
    <row r="435" spans="3:77" s="113" customFormat="1" ht="12">
      <c r="C435" s="114" t="s">
        <v>172</v>
      </c>
      <c r="D435" s="115" t="s">
        <v>173</v>
      </c>
      <c r="E435" s="116" t="s">
        <v>523</v>
      </c>
      <c r="F435" s="117">
        <v>16000</v>
      </c>
      <c r="G435" s="118"/>
      <c r="H435" s="117">
        <v>16000</v>
      </c>
      <c r="I435" s="117">
        <v>100</v>
      </c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  <c r="V435" s="128"/>
      <c r="W435" s="128"/>
      <c r="X435" s="128"/>
      <c r="Y435" s="128"/>
      <c r="Z435" s="128"/>
      <c r="AA435" s="128"/>
      <c r="AB435" s="128"/>
      <c r="AC435" s="128"/>
      <c r="AD435" s="128"/>
      <c r="AE435" s="128"/>
      <c r="AF435" s="128"/>
      <c r="AG435" s="128"/>
      <c r="AH435" s="128"/>
      <c r="AI435" s="128"/>
      <c r="AJ435" s="128"/>
      <c r="AK435" s="128"/>
      <c r="AL435" s="128"/>
      <c r="AM435" s="128"/>
      <c r="AN435" s="128"/>
      <c r="AO435" s="128"/>
      <c r="AP435" s="128"/>
      <c r="AQ435" s="128"/>
      <c r="AR435" s="128"/>
      <c r="AS435" s="128"/>
      <c r="AT435" s="128"/>
      <c r="AU435" s="128"/>
      <c r="AV435" s="128"/>
      <c r="AW435" s="128"/>
      <c r="AX435" s="128"/>
      <c r="AY435" s="128"/>
      <c r="AZ435" s="128"/>
      <c r="BA435" s="128"/>
      <c r="BB435" s="128"/>
      <c r="BC435" s="128"/>
      <c r="BD435" s="128"/>
      <c r="BE435" s="128"/>
      <c r="BF435" s="128"/>
      <c r="BG435" s="128"/>
      <c r="BH435" s="128"/>
      <c r="BI435" s="128"/>
      <c r="BJ435" s="128"/>
      <c r="BK435" s="128"/>
      <c r="BL435" s="128"/>
      <c r="BM435" s="128"/>
      <c r="BN435" s="128"/>
      <c r="BO435" s="128"/>
      <c r="BP435" s="128"/>
      <c r="BQ435" s="128"/>
      <c r="BR435" s="128"/>
      <c r="BS435" s="128"/>
      <c r="BT435" s="128"/>
      <c r="BU435" s="128"/>
      <c r="BV435" s="128"/>
      <c r="BW435" s="128"/>
      <c r="BX435" s="128"/>
      <c r="BY435" s="128"/>
    </row>
    <row r="436" spans="3:9" ht="12">
      <c r="C436" s="119" t="s">
        <v>299</v>
      </c>
      <c r="D436" s="120" t="s">
        <v>300</v>
      </c>
      <c r="E436" s="121" t="s">
        <v>523</v>
      </c>
      <c r="F436" s="112">
        <v>16000</v>
      </c>
      <c r="G436" s="122"/>
      <c r="H436" s="112">
        <v>16000</v>
      </c>
      <c r="I436" s="112">
        <v>100</v>
      </c>
    </row>
    <row r="437" spans="3:9" ht="12">
      <c r="C437" s="119" t="s">
        <v>301</v>
      </c>
      <c r="D437" s="120" t="s">
        <v>141</v>
      </c>
      <c r="E437" s="121" t="s">
        <v>523</v>
      </c>
      <c r="F437" s="112">
        <v>16000</v>
      </c>
      <c r="G437" s="122"/>
      <c r="H437" s="112">
        <v>16000</v>
      </c>
      <c r="I437" s="112">
        <v>100</v>
      </c>
    </row>
    <row r="438" spans="3:9" ht="12">
      <c r="C438" s="119" t="s">
        <v>302</v>
      </c>
      <c r="D438" s="120" t="s">
        <v>303</v>
      </c>
      <c r="E438" s="121" t="s">
        <v>523</v>
      </c>
      <c r="F438" s="112"/>
      <c r="G438" s="122"/>
      <c r="H438" s="112">
        <v>16000</v>
      </c>
      <c r="I438" s="112">
        <v>0</v>
      </c>
    </row>
    <row r="439" spans="1:77" s="111" customFormat="1" ht="12">
      <c r="A439" s="168" t="s">
        <v>524</v>
      </c>
      <c r="B439" s="168"/>
      <c r="C439" s="168"/>
      <c r="D439" s="168"/>
      <c r="E439" s="168"/>
      <c r="F439" s="110">
        <v>50000</v>
      </c>
      <c r="G439" s="110"/>
      <c r="H439" s="110">
        <v>10000</v>
      </c>
      <c r="I439" s="110">
        <v>20</v>
      </c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  <c r="V439" s="128"/>
      <c r="W439" s="128"/>
      <c r="X439" s="128"/>
      <c r="Y439" s="128"/>
      <c r="Z439" s="128"/>
      <c r="AA439" s="128"/>
      <c r="AB439" s="128"/>
      <c r="AC439" s="128"/>
      <c r="AD439" s="128"/>
      <c r="AE439" s="128"/>
      <c r="AF439" s="128"/>
      <c r="AG439" s="128"/>
      <c r="AH439" s="128"/>
      <c r="AI439" s="128"/>
      <c r="AJ439" s="128"/>
      <c r="AK439" s="128"/>
      <c r="AL439" s="128"/>
      <c r="AM439" s="128"/>
      <c r="AN439" s="128"/>
      <c r="AO439" s="128"/>
      <c r="AP439" s="128"/>
      <c r="AQ439" s="128"/>
      <c r="AR439" s="128"/>
      <c r="AS439" s="128"/>
      <c r="AT439" s="128"/>
      <c r="AU439" s="128"/>
      <c r="AV439" s="128"/>
      <c r="AW439" s="128"/>
      <c r="AX439" s="128"/>
      <c r="AY439" s="128"/>
      <c r="AZ439" s="128"/>
      <c r="BA439" s="128"/>
      <c r="BB439" s="128"/>
      <c r="BC439" s="128"/>
      <c r="BD439" s="128"/>
      <c r="BE439" s="128"/>
      <c r="BF439" s="128"/>
      <c r="BG439" s="128"/>
      <c r="BH439" s="128"/>
      <c r="BI439" s="128"/>
      <c r="BJ439" s="128"/>
      <c r="BK439" s="128"/>
      <c r="BL439" s="128"/>
      <c r="BM439" s="128"/>
      <c r="BN439" s="128"/>
      <c r="BO439" s="128"/>
      <c r="BP439" s="128"/>
      <c r="BQ439" s="128"/>
      <c r="BR439" s="128"/>
      <c r="BS439" s="128"/>
      <c r="BT439" s="128"/>
      <c r="BU439" s="128"/>
      <c r="BV439" s="128"/>
      <c r="BW439" s="128"/>
      <c r="BX439" s="128"/>
      <c r="BY439" s="128"/>
    </row>
    <row r="440" spans="1:9" ht="12">
      <c r="A440" s="167" t="s">
        <v>438</v>
      </c>
      <c r="B440" s="167"/>
      <c r="C440" s="167"/>
      <c r="D440" s="167"/>
      <c r="E440" s="167"/>
      <c r="F440" s="112">
        <v>50000</v>
      </c>
      <c r="G440" s="112"/>
      <c r="H440" s="112">
        <v>10000</v>
      </c>
      <c r="I440" s="112">
        <v>20</v>
      </c>
    </row>
    <row r="441" spans="3:77" s="113" customFormat="1" ht="12">
      <c r="C441" s="114" t="s">
        <v>172</v>
      </c>
      <c r="D441" s="115" t="s">
        <v>173</v>
      </c>
      <c r="E441" s="116" t="s">
        <v>525</v>
      </c>
      <c r="F441" s="117">
        <v>50000</v>
      </c>
      <c r="G441" s="118"/>
      <c r="H441" s="117">
        <v>10000</v>
      </c>
      <c r="I441" s="117">
        <v>20</v>
      </c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  <c r="AA441" s="128"/>
      <c r="AB441" s="128"/>
      <c r="AC441" s="128"/>
      <c r="AD441" s="128"/>
      <c r="AE441" s="128"/>
      <c r="AF441" s="128"/>
      <c r="AG441" s="128"/>
      <c r="AH441" s="128"/>
      <c r="AI441" s="128"/>
      <c r="AJ441" s="128"/>
      <c r="AK441" s="128"/>
      <c r="AL441" s="128"/>
      <c r="AM441" s="128"/>
      <c r="AN441" s="128"/>
      <c r="AO441" s="128"/>
      <c r="AP441" s="128"/>
      <c r="AQ441" s="128"/>
      <c r="AR441" s="128"/>
      <c r="AS441" s="128"/>
      <c r="AT441" s="128"/>
      <c r="AU441" s="128"/>
      <c r="AV441" s="128"/>
      <c r="AW441" s="128"/>
      <c r="AX441" s="128"/>
      <c r="AY441" s="128"/>
      <c r="AZ441" s="128"/>
      <c r="BA441" s="128"/>
      <c r="BB441" s="128"/>
      <c r="BC441" s="128"/>
      <c r="BD441" s="128"/>
      <c r="BE441" s="128"/>
      <c r="BF441" s="128"/>
      <c r="BG441" s="128"/>
      <c r="BH441" s="128"/>
      <c r="BI441" s="128"/>
      <c r="BJ441" s="128"/>
      <c r="BK441" s="128"/>
      <c r="BL441" s="128"/>
      <c r="BM441" s="128"/>
      <c r="BN441" s="128"/>
      <c r="BO441" s="128"/>
      <c r="BP441" s="128"/>
      <c r="BQ441" s="128"/>
      <c r="BR441" s="128"/>
      <c r="BS441" s="128"/>
      <c r="BT441" s="128"/>
      <c r="BU441" s="128"/>
      <c r="BV441" s="128"/>
      <c r="BW441" s="128"/>
      <c r="BX441" s="128"/>
      <c r="BY441" s="128"/>
    </row>
    <row r="442" spans="3:9" ht="24">
      <c r="C442" s="119" t="s">
        <v>291</v>
      </c>
      <c r="D442" s="100" t="s">
        <v>292</v>
      </c>
      <c r="E442" s="121" t="s">
        <v>525</v>
      </c>
      <c r="F442" s="112">
        <v>50000</v>
      </c>
      <c r="G442" s="122"/>
      <c r="H442" s="112">
        <v>10000</v>
      </c>
      <c r="I442" s="112">
        <v>20</v>
      </c>
    </row>
    <row r="443" spans="3:9" ht="24">
      <c r="C443" s="119" t="s">
        <v>293</v>
      </c>
      <c r="D443" s="120" t="s">
        <v>294</v>
      </c>
      <c r="E443" s="121" t="s">
        <v>525</v>
      </c>
      <c r="F443" s="112">
        <v>50000</v>
      </c>
      <c r="G443" s="122"/>
      <c r="H443" s="112">
        <v>10000</v>
      </c>
      <c r="I443" s="112">
        <v>20</v>
      </c>
    </row>
    <row r="444" spans="3:9" ht="12">
      <c r="C444" s="119" t="s">
        <v>295</v>
      </c>
      <c r="D444" s="120" t="s">
        <v>296</v>
      </c>
      <c r="E444" s="121" t="s">
        <v>525</v>
      </c>
      <c r="F444" s="112"/>
      <c r="G444" s="122"/>
      <c r="H444" s="112">
        <v>10000</v>
      </c>
      <c r="I444" s="112">
        <v>0</v>
      </c>
    </row>
    <row r="445" spans="1:77" s="111" customFormat="1" ht="12">
      <c r="A445" s="168" t="s">
        <v>526</v>
      </c>
      <c r="B445" s="168"/>
      <c r="C445" s="168"/>
      <c r="D445" s="168"/>
      <c r="E445" s="168"/>
      <c r="F445" s="110">
        <v>30000</v>
      </c>
      <c r="G445" s="110"/>
      <c r="H445" s="110">
        <v>22000</v>
      </c>
      <c r="I445" s="110">
        <v>73.33333333333331</v>
      </c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  <c r="V445" s="128"/>
      <c r="W445" s="128"/>
      <c r="X445" s="128"/>
      <c r="Y445" s="128"/>
      <c r="Z445" s="128"/>
      <c r="AA445" s="128"/>
      <c r="AB445" s="128"/>
      <c r="AC445" s="128"/>
      <c r="AD445" s="128"/>
      <c r="AE445" s="128"/>
      <c r="AF445" s="128"/>
      <c r="AG445" s="128"/>
      <c r="AH445" s="128"/>
      <c r="AI445" s="128"/>
      <c r="AJ445" s="128"/>
      <c r="AK445" s="128"/>
      <c r="AL445" s="128"/>
      <c r="AM445" s="128"/>
      <c r="AN445" s="128"/>
      <c r="AO445" s="128"/>
      <c r="AP445" s="128"/>
      <c r="AQ445" s="128"/>
      <c r="AR445" s="128"/>
      <c r="AS445" s="128"/>
      <c r="AT445" s="128"/>
      <c r="AU445" s="128"/>
      <c r="AV445" s="128"/>
      <c r="AW445" s="128"/>
      <c r="AX445" s="128"/>
      <c r="AY445" s="128"/>
      <c r="AZ445" s="128"/>
      <c r="BA445" s="128"/>
      <c r="BB445" s="128"/>
      <c r="BC445" s="128"/>
      <c r="BD445" s="128"/>
      <c r="BE445" s="128"/>
      <c r="BF445" s="128"/>
      <c r="BG445" s="128"/>
      <c r="BH445" s="128"/>
      <c r="BI445" s="128"/>
      <c r="BJ445" s="128"/>
      <c r="BK445" s="128"/>
      <c r="BL445" s="128"/>
      <c r="BM445" s="128"/>
      <c r="BN445" s="128"/>
      <c r="BO445" s="128"/>
      <c r="BP445" s="128"/>
      <c r="BQ445" s="128"/>
      <c r="BR445" s="128"/>
      <c r="BS445" s="128"/>
      <c r="BT445" s="128"/>
      <c r="BU445" s="128"/>
      <c r="BV445" s="128"/>
      <c r="BW445" s="128"/>
      <c r="BX445" s="128"/>
      <c r="BY445" s="128"/>
    </row>
    <row r="446" spans="1:9" ht="12">
      <c r="A446" s="167" t="s">
        <v>438</v>
      </c>
      <c r="B446" s="167"/>
      <c r="C446" s="167"/>
      <c r="D446" s="167"/>
      <c r="E446" s="167"/>
      <c r="F446" s="112">
        <v>30000</v>
      </c>
      <c r="G446" s="112"/>
      <c r="H446" s="112">
        <v>22000</v>
      </c>
      <c r="I446" s="112">
        <v>73.33333333333331</v>
      </c>
    </row>
    <row r="447" spans="3:77" s="113" customFormat="1" ht="12">
      <c r="C447" s="114" t="s">
        <v>172</v>
      </c>
      <c r="D447" s="115" t="s">
        <v>173</v>
      </c>
      <c r="E447" s="116" t="s">
        <v>525</v>
      </c>
      <c r="F447" s="117">
        <v>30000</v>
      </c>
      <c r="G447" s="118"/>
      <c r="H447" s="117">
        <v>22000</v>
      </c>
      <c r="I447" s="117">
        <v>73.33</v>
      </c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  <c r="V447" s="128"/>
      <c r="W447" s="128"/>
      <c r="X447" s="128"/>
      <c r="Y447" s="128"/>
      <c r="Z447" s="128"/>
      <c r="AA447" s="128"/>
      <c r="AB447" s="128"/>
      <c r="AC447" s="128"/>
      <c r="AD447" s="128"/>
      <c r="AE447" s="128"/>
      <c r="AF447" s="128"/>
      <c r="AG447" s="128"/>
      <c r="AH447" s="128"/>
      <c r="AI447" s="128"/>
      <c r="AJ447" s="128"/>
      <c r="AK447" s="128"/>
      <c r="AL447" s="128"/>
      <c r="AM447" s="128"/>
      <c r="AN447" s="128"/>
      <c r="AO447" s="128"/>
      <c r="AP447" s="128"/>
      <c r="AQ447" s="128"/>
      <c r="AR447" s="128"/>
      <c r="AS447" s="128"/>
      <c r="AT447" s="128"/>
      <c r="AU447" s="128"/>
      <c r="AV447" s="128"/>
      <c r="AW447" s="128"/>
      <c r="AX447" s="128"/>
      <c r="AY447" s="128"/>
      <c r="AZ447" s="128"/>
      <c r="BA447" s="128"/>
      <c r="BB447" s="128"/>
      <c r="BC447" s="128"/>
      <c r="BD447" s="128"/>
      <c r="BE447" s="128"/>
      <c r="BF447" s="128"/>
      <c r="BG447" s="128"/>
      <c r="BH447" s="128"/>
      <c r="BI447" s="128"/>
      <c r="BJ447" s="128"/>
      <c r="BK447" s="128"/>
      <c r="BL447" s="128"/>
      <c r="BM447" s="128"/>
      <c r="BN447" s="128"/>
      <c r="BO447" s="128"/>
      <c r="BP447" s="128"/>
      <c r="BQ447" s="128"/>
      <c r="BR447" s="128"/>
      <c r="BS447" s="128"/>
      <c r="BT447" s="128"/>
      <c r="BU447" s="128"/>
      <c r="BV447" s="128"/>
      <c r="BW447" s="128"/>
      <c r="BX447" s="128"/>
      <c r="BY447" s="128"/>
    </row>
    <row r="448" spans="3:9" ht="24">
      <c r="C448" s="119" t="s">
        <v>291</v>
      </c>
      <c r="D448" s="100" t="s">
        <v>292</v>
      </c>
      <c r="E448" s="121" t="s">
        <v>525</v>
      </c>
      <c r="F448" s="112">
        <v>30000</v>
      </c>
      <c r="G448" s="122"/>
      <c r="H448" s="112">
        <v>22000</v>
      </c>
      <c r="I448" s="112">
        <v>73.33</v>
      </c>
    </row>
    <row r="449" spans="3:9" ht="24">
      <c r="C449" s="119" t="s">
        <v>293</v>
      </c>
      <c r="D449" s="120" t="s">
        <v>294</v>
      </c>
      <c r="E449" s="121" t="s">
        <v>525</v>
      </c>
      <c r="F449" s="112">
        <v>30000</v>
      </c>
      <c r="G449" s="122"/>
      <c r="H449" s="112">
        <v>22000</v>
      </c>
      <c r="I449" s="112">
        <v>73.33</v>
      </c>
    </row>
    <row r="450" spans="3:9" ht="12">
      <c r="C450" s="119" t="s">
        <v>295</v>
      </c>
      <c r="D450" s="120" t="s">
        <v>296</v>
      </c>
      <c r="E450" s="121" t="s">
        <v>525</v>
      </c>
      <c r="F450" s="112"/>
      <c r="G450" s="122"/>
      <c r="H450" s="112">
        <v>22000</v>
      </c>
      <c r="I450" s="112">
        <v>0</v>
      </c>
    </row>
    <row r="451" spans="2:77" s="108" customFormat="1" ht="12">
      <c r="B451" s="169" t="s">
        <v>527</v>
      </c>
      <c r="C451" s="169"/>
      <c r="D451" s="169"/>
      <c r="E451" s="169"/>
      <c r="F451" s="109">
        <v>602700</v>
      </c>
      <c r="G451" s="109"/>
      <c r="H451" s="109">
        <v>588486.72</v>
      </c>
      <c r="I451" s="109">
        <v>97.64173220507715</v>
      </c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  <c r="AA451" s="128"/>
      <c r="AB451" s="128"/>
      <c r="AC451" s="128"/>
      <c r="AD451" s="128"/>
      <c r="AE451" s="128"/>
      <c r="AF451" s="128"/>
      <c r="AG451" s="128"/>
      <c r="AH451" s="128"/>
      <c r="AI451" s="128"/>
      <c r="AJ451" s="128"/>
      <c r="AK451" s="128"/>
      <c r="AL451" s="128"/>
      <c r="AM451" s="128"/>
      <c r="AN451" s="128"/>
      <c r="AO451" s="128"/>
      <c r="AP451" s="128"/>
      <c r="AQ451" s="128"/>
      <c r="AR451" s="128"/>
      <c r="AS451" s="128"/>
      <c r="AT451" s="128"/>
      <c r="AU451" s="128"/>
      <c r="AV451" s="128"/>
      <c r="AW451" s="128"/>
      <c r="AX451" s="128"/>
      <c r="AY451" s="128"/>
      <c r="AZ451" s="128"/>
      <c r="BA451" s="128"/>
      <c r="BB451" s="128"/>
      <c r="BC451" s="128"/>
      <c r="BD451" s="128"/>
      <c r="BE451" s="128"/>
      <c r="BF451" s="128"/>
      <c r="BG451" s="128"/>
      <c r="BH451" s="128"/>
      <c r="BI451" s="128"/>
      <c r="BJ451" s="128"/>
      <c r="BK451" s="128"/>
      <c r="BL451" s="128"/>
      <c r="BM451" s="128"/>
      <c r="BN451" s="128"/>
      <c r="BO451" s="128"/>
      <c r="BP451" s="128"/>
      <c r="BQ451" s="128"/>
      <c r="BR451" s="128"/>
      <c r="BS451" s="128"/>
      <c r="BT451" s="128"/>
      <c r="BU451" s="128"/>
      <c r="BV451" s="128"/>
      <c r="BW451" s="128"/>
      <c r="BX451" s="128"/>
      <c r="BY451" s="128"/>
    </row>
    <row r="452" spans="1:77" s="111" customFormat="1" ht="12">
      <c r="A452" s="168" t="s">
        <v>528</v>
      </c>
      <c r="B452" s="168"/>
      <c r="C452" s="168"/>
      <c r="D452" s="168"/>
      <c r="E452" s="168"/>
      <c r="F452" s="110">
        <v>216500</v>
      </c>
      <c r="G452" s="110"/>
      <c r="H452" s="110">
        <v>202763.79</v>
      </c>
      <c r="I452" s="110">
        <v>93.65533025404159</v>
      </c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V452" s="128"/>
      <c r="W452" s="128"/>
      <c r="X452" s="128"/>
      <c r="Y452" s="128"/>
      <c r="Z452" s="128"/>
      <c r="AA452" s="128"/>
      <c r="AB452" s="128"/>
      <c r="AC452" s="128"/>
      <c r="AD452" s="128"/>
      <c r="AE452" s="128"/>
      <c r="AF452" s="128"/>
      <c r="AG452" s="128"/>
      <c r="AH452" s="128"/>
      <c r="AI452" s="128"/>
      <c r="AJ452" s="128"/>
      <c r="AK452" s="128"/>
      <c r="AL452" s="128"/>
      <c r="AM452" s="128"/>
      <c r="AN452" s="128"/>
      <c r="AO452" s="128"/>
      <c r="AP452" s="128"/>
      <c r="AQ452" s="128"/>
      <c r="AR452" s="128"/>
      <c r="AS452" s="128"/>
      <c r="AT452" s="128"/>
      <c r="AU452" s="128"/>
      <c r="AV452" s="128"/>
      <c r="AW452" s="128"/>
      <c r="AX452" s="128"/>
      <c r="AY452" s="128"/>
      <c r="AZ452" s="128"/>
      <c r="BA452" s="128"/>
      <c r="BB452" s="128"/>
      <c r="BC452" s="128"/>
      <c r="BD452" s="128"/>
      <c r="BE452" s="128"/>
      <c r="BF452" s="128"/>
      <c r="BG452" s="128"/>
      <c r="BH452" s="128"/>
      <c r="BI452" s="128"/>
      <c r="BJ452" s="128"/>
      <c r="BK452" s="128"/>
      <c r="BL452" s="128"/>
      <c r="BM452" s="128"/>
      <c r="BN452" s="128"/>
      <c r="BO452" s="128"/>
      <c r="BP452" s="128"/>
      <c r="BQ452" s="128"/>
      <c r="BR452" s="128"/>
      <c r="BS452" s="128"/>
      <c r="BT452" s="128"/>
      <c r="BU452" s="128"/>
      <c r="BV452" s="128"/>
      <c r="BW452" s="128"/>
      <c r="BX452" s="128"/>
      <c r="BY452" s="128"/>
    </row>
    <row r="453" spans="1:9" ht="12">
      <c r="A453" s="167" t="s">
        <v>438</v>
      </c>
      <c r="B453" s="167"/>
      <c r="C453" s="167"/>
      <c r="D453" s="167"/>
      <c r="E453" s="167"/>
      <c r="F453" s="112">
        <v>189500</v>
      </c>
      <c r="G453" s="112"/>
      <c r="H453" s="112">
        <v>177798.25</v>
      </c>
      <c r="I453" s="112">
        <v>93.8249340369393</v>
      </c>
    </row>
    <row r="454" spans="3:77" s="113" customFormat="1" ht="12">
      <c r="C454" s="114" t="s">
        <v>172</v>
      </c>
      <c r="D454" s="115" t="s">
        <v>173</v>
      </c>
      <c r="E454" s="116" t="s">
        <v>450</v>
      </c>
      <c r="F454" s="117">
        <v>189500</v>
      </c>
      <c r="G454" s="118"/>
      <c r="H454" s="117">
        <v>177798.25</v>
      </c>
      <c r="I454" s="117">
        <v>93.82</v>
      </c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  <c r="AA454" s="128"/>
      <c r="AB454" s="128"/>
      <c r="AC454" s="128"/>
      <c r="AD454" s="128"/>
      <c r="AE454" s="128"/>
      <c r="AF454" s="128"/>
      <c r="AG454" s="128"/>
      <c r="AH454" s="128"/>
      <c r="AI454" s="128"/>
      <c r="AJ454" s="128"/>
      <c r="AK454" s="128"/>
      <c r="AL454" s="128"/>
      <c r="AM454" s="128"/>
      <c r="AN454" s="128"/>
      <c r="AO454" s="128"/>
      <c r="AP454" s="128"/>
      <c r="AQ454" s="128"/>
      <c r="AR454" s="128"/>
      <c r="AS454" s="128"/>
      <c r="AT454" s="128"/>
      <c r="AU454" s="128"/>
      <c r="AV454" s="128"/>
      <c r="AW454" s="128"/>
      <c r="AX454" s="128"/>
      <c r="AY454" s="128"/>
      <c r="AZ454" s="128"/>
      <c r="BA454" s="128"/>
      <c r="BB454" s="128"/>
      <c r="BC454" s="128"/>
      <c r="BD454" s="128"/>
      <c r="BE454" s="128"/>
      <c r="BF454" s="128"/>
      <c r="BG454" s="128"/>
      <c r="BH454" s="128"/>
      <c r="BI454" s="128"/>
      <c r="BJ454" s="128"/>
      <c r="BK454" s="128"/>
      <c r="BL454" s="128"/>
      <c r="BM454" s="128"/>
      <c r="BN454" s="128"/>
      <c r="BO454" s="128"/>
      <c r="BP454" s="128"/>
      <c r="BQ454" s="128"/>
      <c r="BR454" s="128"/>
      <c r="BS454" s="128"/>
      <c r="BT454" s="128"/>
      <c r="BU454" s="128"/>
      <c r="BV454" s="128"/>
      <c r="BW454" s="128"/>
      <c r="BX454" s="128"/>
      <c r="BY454" s="128"/>
    </row>
    <row r="455" spans="3:9" ht="12">
      <c r="C455" s="119" t="s">
        <v>189</v>
      </c>
      <c r="D455" s="120" t="s">
        <v>190</v>
      </c>
      <c r="E455" s="121" t="s">
        <v>450</v>
      </c>
      <c r="F455" s="112">
        <v>189500</v>
      </c>
      <c r="G455" s="122"/>
      <c r="H455" s="112">
        <v>177798.25</v>
      </c>
      <c r="I455" s="112">
        <v>93.82</v>
      </c>
    </row>
    <row r="456" spans="3:9" ht="12">
      <c r="C456" s="119" t="s">
        <v>201</v>
      </c>
      <c r="D456" s="120" t="s">
        <v>202</v>
      </c>
      <c r="E456" s="121" t="s">
        <v>450</v>
      </c>
      <c r="F456" s="112">
        <v>32000</v>
      </c>
      <c r="G456" s="122"/>
      <c r="H456" s="112">
        <v>32823.7</v>
      </c>
      <c r="I456" s="112">
        <v>102.57</v>
      </c>
    </row>
    <row r="457" spans="3:9" ht="12">
      <c r="C457" s="119" t="s">
        <v>207</v>
      </c>
      <c r="D457" s="120" t="s">
        <v>208</v>
      </c>
      <c r="E457" s="121" t="s">
        <v>450</v>
      </c>
      <c r="F457" s="112">
        <v>0</v>
      </c>
      <c r="G457" s="122"/>
      <c r="H457" s="112">
        <v>14411.92</v>
      </c>
      <c r="I457" s="112">
        <v>0</v>
      </c>
    </row>
    <row r="458" spans="3:9" ht="12.75" customHeight="1">
      <c r="C458" s="119" t="s">
        <v>209</v>
      </c>
      <c r="D458" s="120" t="s">
        <v>210</v>
      </c>
      <c r="E458" s="121" t="s">
        <v>450</v>
      </c>
      <c r="F458" s="112"/>
      <c r="G458" s="122"/>
      <c r="H458" s="112">
        <v>10523.78</v>
      </c>
      <c r="I458" s="112">
        <v>0</v>
      </c>
    </row>
    <row r="459" spans="3:9" ht="12">
      <c r="C459" s="119" t="s">
        <v>211</v>
      </c>
      <c r="D459" s="120" t="s">
        <v>212</v>
      </c>
      <c r="E459" s="121" t="s">
        <v>450</v>
      </c>
      <c r="F459" s="112"/>
      <c r="G459" s="122"/>
      <c r="H459" s="112">
        <v>7888</v>
      </c>
      <c r="I459" s="112">
        <v>0</v>
      </c>
    </row>
    <row r="460" spans="3:9" ht="12">
      <c r="C460" s="119" t="s">
        <v>215</v>
      </c>
      <c r="D460" s="120" t="s">
        <v>216</v>
      </c>
      <c r="E460" s="121" t="s">
        <v>450</v>
      </c>
      <c r="F460" s="112">
        <v>143500</v>
      </c>
      <c r="G460" s="122"/>
      <c r="H460" s="112">
        <v>144974.55</v>
      </c>
      <c r="I460" s="112">
        <v>101.03</v>
      </c>
    </row>
    <row r="461" spans="3:9" ht="12">
      <c r="C461" s="119" t="s">
        <v>219</v>
      </c>
      <c r="D461" s="120" t="s">
        <v>220</v>
      </c>
      <c r="E461" s="121" t="s">
        <v>450</v>
      </c>
      <c r="F461" s="112"/>
      <c r="G461" s="122"/>
      <c r="H461" s="112">
        <v>21677.81</v>
      </c>
      <c r="I461" s="112">
        <v>0</v>
      </c>
    </row>
    <row r="462" spans="3:9" ht="12">
      <c r="C462" s="119" t="s">
        <v>223</v>
      </c>
      <c r="D462" s="120" t="s">
        <v>224</v>
      </c>
      <c r="E462" s="121" t="s">
        <v>450</v>
      </c>
      <c r="F462" s="112"/>
      <c r="G462" s="122"/>
      <c r="H462" s="112">
        <v>11612.5</v>
      </c>
      <c r="I462" s="112">
        <v>0</v>
      </c>
    </row>
    <row r="463" spans="3:9" ht="12">
      <c r="C463" s="119" t="s">
        <v>225</v>
      </c>
      <c r="D463" s="120" t="s">
        <v>226</v>
      </c>
      <c r="E463" s="121" t="s">
        <v>450</v>
      </c>
      <c r="F463" s="112"/>
      <c r="G463" s="122"/>
      <c r="H463" s="112">
        <v>93593.44</v>
      </c>
      <c r="I463" s="112">
        <v>0</v>
      </c>
    </row>
    <row r="464" spans="3:9" ht="12">
      <c r="C464" s="119" t="s">
        <v>229</v>
      </c>
      <c r="D464" s="120" t="s">
        <v>230</v>
      </c>
      <c r="E464" s="121" t="s">
        <v>450</v>
      </c>
      <c r="F464" s="112"/>
      <c r="G464" s="122"/>
      <c r="H464" s="112">
        <v>13090.8</v>
      </c>
      <c r="I464" s="112">
        <v>0</v>
      </c>
    </row>
    <row r="465" spans="3:9" ht="12">
      <c r="C465" s="119" t="s">
        <v>233</v>
      </c>
      <c r="D465" s="120" t="s">
        <v>234</v>
      </c>
      <c r="E465" s="121" t="s">
        <v>450</v>
      </c>
      <c r="F465" s="112"/>
      <c r="G465" s="122"/>
      <c r="H465" s="112">
        <v>5000</v>
      </c>
      <c r="I465" s="112">
        <v>0</v>
      </c>
    </row>
    <row r="466" spans="3:9" ht="12">
      <c r="C466" s="119" t="s">
        <v>238</v>
      </c>
      <c r="D466" s="120" t="s">
        <v>239</v>
      </c>
      <c r="E466" s="121" t="s">
        <v>450</v>
      </c>
      <c r="F466" s="112">
        <v>14000</v>
      </c>
      <c r="G466" s="122"/>
      <c r="H466" s="112">
        <v>0</v>
      </c>
      <c r="I466" s="112">
        <v>0</v>
      </c>
    </row>
    <row r="467" spans="3:9" ht="12">
      <c r="C467" s="119" t="s">
        <v>242</v>
      </c>
      <c r="D467" s="120" t="s">
        <v>243</v>
      </c>
      <c r="E467" s="121" t="s">
        <v>450</v>
      </c>
      <c r="F467" s="112"/>
      <c r="G467" s="122"/>
      <c r="H467" s="112">
        <v>0</v>
      </c>
      <c r="I467" s="112">
        <v>0</v>
      </c>
    </row>
    <row r="468" spans="1:9" ht="12">
      <c r="A468" s="167" t="s">
        <v>482</v>
      </c>
      <c r="B468" s="167"/>
      <c r="C468" s="167"/>
      <c r="D468" s="167"/>
      <c r="E468" s="167"/>
      <c r="F468" s="112">
        <v>14000</v>
      </c>
      <c r="G468" s="112"/>
      <c r="H468" s="112">
        <v>12829.39</v>
      </c>
      <c r="I468" s="112">
        <v>91.63849999999998</v>
      </c>
    </row>
    <row r="469" spans="3:77" s="113" customFormat="1" ht="12">
      <c r="C469" s="114" t="s">
        <v>172</v>
      </c>
      <c r="D469" s="115" t="s">
        <v>173</v>
      </c>
      <c r="E469" s="116" t="s">
        <v>450</v>
      </c>
      <c r="F469" s="117">
        <v>14000</v>
      </c>
      <c r="G469" s="118"/>
      <c r="H469" s="117">
        <v>12829.39</v>
      </c>
      <c r="I469" s="117">
        <v>91.64</v>
      </c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  <c r="V469" s="128"/>
      <c r="W469" s="128"/>
      <c r="X469" s="128"/>
      <c r="Y469" s="128"/>
      <c r="Z469" s="128"/>
      <c r="AA469" s="128"/>
      <c r="AB469" s="128"/>
      <c r="AC469" s="128"/>
      <c r="AD469" s="128"/>
      <c r="AE469" s="128"/>
      <c r="AF469" s="128"/>
      <c r="AG469" s="128"/>
      <c r="AH469" s="128"/>
      <c r="AI469" s="128"/>
      <c r="AJ469" s="128"/>
      <c r="AK469" s="128"/>
      <c r="AL469" s="128"/>
      <c r="AM469" s="128"/>
      <c r="AN469" s="128"/>
      <c r="AO469" s="128"/>
      <c r="AP469" s="128"/>
      <c r="AQ469" s="128"/>
      <c r="AR469" s="128"/>
      <c r="AS469" s="128"/>
      <c r="AT469" s="128"/>
      <c r="AU469" s="128"/>
      <c r="AV469" s="128"/>
      <c r="AW469" s="128"/>
      <c r="AX469" s="128"/>
      <c r="AY469" s="128"/>
      <c r="AZ469" s="128"/>
      <c r="BA469" s="128"/>
      <c r="BB469" s="128"/>
      <c r="BC469" s="128"/>
      <c r="BD469" s="128"/>
      <c r="BE469" s="128"/>
      <c r="BF469" s="128"/>
      <c r="BG469" s="128"/>
      <c r="BH469" s="128"/>
      <c r="BI469" s="128"/>
      <c r="BJ469" s="128"/>
      <c r="BK469" s="128"/>
      <c r="BL469" s="128"/>
      <c r="BM469" s="128"/>
      <c r="BN469" s="128"/>
      <c r="BO469" s="128"/>
      <c r="BP469" s="128"/>
      <c r="BQ469" s="128"/>
      <c r="BR469" s="128"/>
      <c r="BS469" s="128"/>
      <c r="BT469" s="128"/>
      <c r="BU469" s="128"/>
      <c r="BV469" s="128"/>
      <c r="BW469" s="128"/>
      <c r="BX469" s="128"/>
      <c r="BY469" s="128"/>
    </row>
    <row r="470" spans="3:9" ht="12">
      <c r="C470" s="119" t="s">
        <v>189</v>
      </c>
      <c r="D470" s="120" t="s">
        <v>190</v>
      </c>
      <c r="E470" s="121" t="s">
        <v>450</v>
      </c>
      <c r="F470" s="112">
        <v>14000</v>
      </c>
      <c r="G470" s="122"/>
      <c r="H470" s="112">
        <v>12829.39</v>
      </c>
      <c r="I470" s="112">
        <v>91.64</v>
      </c>
    </row>
    <row r="471" spans="3:9" ht="12">
      <c r="C471" s="119" t="s">
        <v>201</v>
      </c>
      <c r="D471" s="120" t="s">
        <v>202</v>
      </c>
      <c r="E471" s="121" t="s">
        <v>450</v>
      </c>
      <c r="F471" s="112">
        <v>14000</v>
      </c>
      <c r="G471" s="122"/>
      <c r="H471" s="112">
        <v>12829.39</v>
      </c>
      <c r="I471" s="112">
        <v>91.64</v>
      </c>
    </row>
    <row r="472" spans="3:9" ht="12">
      <c r="C472" s="119" t="s">
        <v>211</v>
      </c>
      <c r="D472" s="120" t="s">
        <v>212</v>
      </c>
      <c r="E472" s="121" t="s">
        <v>450</v>
      </c>
      <c r="F472" s="112"/>
      <c r="G472" s="122"/>
      <c r="H472" s="112">
        <v>12829.39</v>
      </c>
      <c r="I472" s="112">
        <v>0</v>
      </c>
    </row>
    <row r="473" spans="1:9" ht="12">
      <c r="A473" s="167" t="s">
        <v>447</v>
      </c>
      <c r="B473" s="167"/>
      <c r="C473" s="167"/>
      <c r="D473" s="167"/>
      <c r="E473" s="167"/>
      <c r="F473" s="112">
        <v>13000</v>
      </c>
      <c r="G473" s="112"/>
      <c r="H473" s="112">
        <v>12136.15</v>
      </c>
      <c r="I473" s="112">
        <v>93.355</v>
      </c>
    </row>
    <row r="474" spans="3:77" s="113" customFormat="1" ht="12">
      <c r="C474" s="114" t="s">
        <v>172</v>
      </c>
      <c r="D474" s="115" t="s">
        <v>173</v>
      </c>
      <c r="E474" s="116" t="s">
        <v>450</v>
      </c>
      <c r="F474" s="117">
        <v>13000</v>
      </c>
      <c r="G474" s="118"/>
      <c r="H474" s="117">
        <v>12136.15</v>
      </c>
      <c r="I474" s="117">
        <v>93.36</v>
      </c>
      <c r="J474" s="128"/>
      <c r="K474" s="128"/>
      <c r="L474" s="128"/>
      <c r="M474" s="128"/>
      <c r="N474" s="128"/>
      <c r="O474" s="128"/>
      <c r="P474" s="128"/>
      <c r="Q474" s="128"/>
      <c r="R474" s="128"/>
      <c r="S474" s="128"/>
      <c r="T474" s="128"/>
      <c r="U474" s="128"/>
      <c r="V474" s="128"/>
      <c r="W474" s="128"/>
      <c r="X474" s="128"/>
      <c r="Y474" s="128"/>
      <c r="Z474" s="128"/>
      <c r="AA474" s="128"/>
      <c r="AB474" s="128"/>
      <c r="AC474" s="128"/>
      <c r="AD474" s="128"/>
      <c r="AE474" s="128"/>
      <c r="AF474" s="128"/>
      <c r="AG474" s="128"/>
      <c r="AH474" s="128"/>
      <c r="AI474" s="128"/>
      <c r="AJ474" s="128"/>
      <c r="AK474" s="128"/>
      <c r="AL474" s="128"/>
      <c r="AM474" s="128"/>
      <c r="AN474" s="128"/>
      <c r="AO474" s="128"/>
      <c r="AP474" s="128"/>
      <c r="AQ474" s="128"/>
      <c r="AR474" s="128"/>
      <c r="AS474" s="128"/>
      <c r="AT474" s="128"/>
      <c r="AU474" s="128"/>
      <c r="AV474" s="128"/>
      <c r="AW474" s="128"/>
      <c r="AX474" s="128"/>
      <c r="AY474" s="128"/>
      <c r="AZ474" s="128"/>
      <c r="BA474" s="128"/>
      <c r="BB474" s="128"/>
      <c r="BC474" s="128"/>
      <c r="BD474" s="128"/>
      <c r="BE474" s="128"/>
      <c r="BF474" s="128"/>
      <c r="BG474" s="128"/>
      <c r="BH474" s="128"/>
      <c r="BI474" s="128"/>
      <c r="BJ474" s="128"/>
      <c r="BK474" s="128"/>
      <c r="BL474" s="128"/>
      <c r="BM474" s="128"/>
      <c r="BN474" s="128"/>
      <c r="BO474" s="128"/>
      <c r="BP474" s="128"/>
      <c r="BQ474" s="128"/>
      <c r="BR474" s="128"/>
      <c r="BS474" s="128"/>
      <c r="BT474" s="128"/>
      <c r="BU474" s="128"/>
      <c r="BV474" s="128"/>
      <c r="BW474" s="128"/>
      <c r="BX474" s="128"/>
      <c r="BY474" s="128"/>
    </row>
    <row r="475" spans="3:9" ht="12">
      <c r="C475" s="119" t="s">
        <v>189</v>
      </c>
      <c r="D475" s="120" t="s">
        <v>190</v>
      </c>
      <c r="E475" s="121" t="s">
        <v>450</v>
      </c>
      <c r="F475" s="112">
        <v>13000</v>
      </c>
      <c r="G475" s="122"/>
      <c r="H475" s="112">
        <v>12136.15</v>
      </c>
      <c r="I475" s="112">
        <v>93.36</v>
      </c>
    </row>
    <row r="476" spans="3:9" ht="12">
      <c r="C476" s="119" t="s">
        <v>201</v>
      </c>
      <c r="D476" s="120" t="s">
        <v>202</v>
      </c>
      <c r="E476" s="121" t="s">
        <v>450</v>
      </c>
      <c r="F476" s="112">
        <v>13000</v>
      </c>
      <c r="G476" s="122"/>
      <c r="H476" s="112">
        <v>0</v>
      </c>
      <c r="I476" s="112">
        <v>0</v>
      </c>
    </row>
    <row r="477" spans="3:9" ht="12">
      <c r="C477" s="119" t="s">
        <v>211</v>
      </c>
      <c r="D477" s="120" t="s">
        <v>212</v>
      </c>
      <c r="E477" s="121" t="s">
        <v>450</v>
      </c>
      <c r="F477" s="112"/>
      <c r="G477" s="122"/>
      <c r="H477" s="112">
        <v>0</v>
      </c>
      <c r="I477" s="112">
        <v>0</v>
      </c>
    </row>
    <row r="478" spans="3:9" ht="12">
      <c r="C478" s="119" t="s">
        <v>215</v>
      </c>
      <c r="D478" s="120" t="s">
        <v>216</v>
      </c>
      <c r="E478" s="121" t="s">
        <v>450</v>
      </c>
      <c r="F478" s="112">
        <v>0</v>
      </c>
      <c r="G478" s="122"/>
      <c r="H478" s="112">
        <v>12136.15</v>
      </c>
      <c r="I478" s="112">
        <v>0</v>
      </c>
    </row>
    <row r="479" spans="3:9" ht="12">
      <c r="C479" s="119" t="s">
        <v>219</v>
      </c>
      <c r="D479" s="120" t="s">
        <v>220</v>
      </c>
      <c r="E479" s="121" t="s">
        <v>450</v>
      </c>
      <c r="F479" s="112"/>
      <c r="G479" s="122"/>
      <c r="H479" s="112">
        <v>12136.15</v>
      </c>
      <c r="I479" s="112">
        <v>0</v>
      </c>
    </row>
    <row r="480" spans="1:77" s="111" customFormat="1" ht="12">
      <c r="A480" s="168" t="s">
        <v>529</v>
      </c>
      <c r="B480" s="168"/>
      <c r="C480" s="168"/>
      <c r="D480" s="168"/>
      <c r="E480" s="168"/>
      <c r="F480" s="110">
        <v>218000</v>
      </c>
      <c r="G480" s="110"/>
      <c r="H480" s="110">
        <v>229500</v>
      </c>
      <c r="I480" s="110">
        <v>105.27522935779817</v>
      </c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  <c r="T480" s="128"/>
      <c r="U480" s="128"/>
      <c r="V480" s="128"/>
      <c r="W480" s="128"/>
      <c r="X480" s="128"/>
      <c r="Y480" s="128"/>
      <c r="Z480" s="128"/>
      <c r="AA480" s="128"/>
      <c r="AB480" s="128"/>
      <c r="AC480" s="128"/>
      <c r="AD480" s="128"/>
      <c r="AE480" s="128"/>
      <c r="AF480" s="128"/>
      <c r="AG480" s="128"/>
      <c r="AH480" s="128"/>
      <c r="AI480" s="128"/>
      <c r="AJ480" s="128"/>
      <c r="AK480" s="128"/>
      <c r="AL480" s="128"/>
      <c r="AM480" s="128"/>
      <c r="AN480" s="128"/>
      <c r="AO480" s="128"/>
      <c r="AP480" s="128"/>
      <c r="AQ480" s="128"/>
      <c r="AR480" s="128"/>
      <c r="AS480" s="128"/>
      <c r="AT480" s="128"/>
      <c r="AU480" s="128"/>
      <c r="AV480" s="128"/>
      <c r="AW480" s="128"/>
      <c r="AX480" s="128"/>
      <c r="AY480" s="128"/>
      <c r="AZ480" s="128"/>
      <c r="BA480" s="128"/>
      <c r="BB480" s="128"/>
      <c r="BC480" s="128"/>
      <c r="BD480" s="128"/>
      <c r="BE480" s="128"/>
      <c r="BF480" s="128"/>
      <c r="BG480" s="128"/>
      <c r="BH480" s="128"/>
      <c r="BI480" s="128"/>
      <c r="BJ480" s="128"/>
      <c r="BK480" s="128"/>
      <c r="BL480" s="128"/>
      <c r="BM480" s="128"/>
      <c r="BN480" s="128"/>
      <c r="BO480" s="128"/>
      <c r="BP480" s="128"/>
      <c r="BQ480" s="128"/>
      <c r="BR480" s="128"/>
      <c r="BS480" s="128"/>
      <c r="BT480" s="128"/>
      <c r="BU480" s="128"/>
      <c r="BV480" s="128"/>
      <c r="BW480" s="128"/>
      <c r="BX480" s="128"/>
      <c r="BY480" s="128"/>
    </row>
    <row r="481" spans="1:9" ht="12">
      <c r="A481" s="167" t="s">
        <v>438</v>
      </c>
      <c r="B481" s="167"/>
      <c r="C481" s="167"/>
      <c r="D481" s="167"/>
      <c r="E481" s="167"/>
      <c r="F481" s="112">
        <v>0</v>
      </c>
      <c r="G481" s="112"/>
      <c r="H481" s="112">
        <v>52299.39</v>
      </c>
      <c r="I481" s="112">
        <v>0</v>
      </c>
    </row>
    <row r="482" spans="3:77" s="113" customFormat="1" ht="12">
      <c r="C482" s="114" t="s">
        <v>172</v>
      </c>
      <c r="D482" s="115" t="s">
        <v>173</v>
      </c>
      <c r="E482" s="116" t="s">
        <v>450</v>
      </c>
      <c r="F482" s="117">
        <v>0</v>
      </c>
      <c r="G482" s="118"/>
      <c r="H482" s="117">
        <v>52299.39</v>
      </c>
      <c r="I482" s="117">
        <v>0</v>
      </c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  <c r="W482" s="128"/>
      <c r="X482" s="128"/>
      <c r="Y482" s="128"/>
      <c r="Z482" s="128"/>
      <c r="AA482" s="128"/>
      <c r="AB482" s="128"/>
      <c r="AC482" s="128"/>
      <c r="AD482" s="128"/>
      <c r="AE482" s="128"/>
      <c r="AF482" s="128"/>
      <c r="AG482" s="128"/>
      <c r="AH482" s="128"/>
      <c r="AI482" s="128"/>
      <c r="AJ482" s="128"/>
      <c r="AK482" s="128"/>
      <c r="AL482" s="128"/>
      <c r="AM482" s="128"/>
      <c r="AN482" s="128"/>
      <c r="AO482" s="128"/>
      <c r="AP482" s="128"/>
      <c r="AQ482" s="128"/>
      <c r="AR482" s="128"/>
      <c r="AS482" s="128"/>
      <c r="AT482" s="128"/>
      <c r="AU482" s="128"/>
      <c r="AV482" s="128"/>
      <c r="AW482" s="128"/>
      <c r="AX482" s="128"/>
      <c r="AY482" s="128"/>
      <c r="AZ482" s="128"/>
      <c r="BA482" s="128"/>
      <c r="BB482" s="128"/>
      <c r="BC482" s="128"/>
      <c r="BD482" s="128"/>
      <c r="BE482" s="128"/>
      <c r="BF482" s="128"/>
      <c r="BG482" s="128"/>
      <c r="BH482" s="128"/>
      <c r="BI482" s="128"/>
      <c r="BJ482" s="128"/>
      <c r="BK482" s="128"/>
      <c r="BL482" s="128"/>
      <c r="BM482" s="128"/>
      <c r="BN482" s="128"/>
      <c r="BO482" s="128"/>
      <c r="BP482" s="128"/>
      <c r="BQ482" s="128"/>
      <c r="BR482" s="128"/>
      <c r="BS482" s="128"/>
      <c r="BT482" s="128"/>
      <c r="BU482" s="128"/>
      <c r="BV482" s="128"/>
      <c r="BW482" s="128"/>
      <c r="BX482" s="128"/>
      <c r="BY482" s="128"/>
    </row>
    <row r="483" spans="3:9" ht="12">
      <c r="C483" s="119" t="s">
        <v>189</v>
      </c>
      <c r="D483" s="120" t="s">
        <v>190</v>
      </c>
      <c r="E483" s="121" t="s">
        <v>450</v>
      </c>
      <c r="F483" s="112">
        <v>0</v>
      </c>
      <c r="G483" s="122"/>
      <c r="H483" s="112">
        <v>52299.39</v>
      </c>
      <c r="I483" s="112">
        <v>0</v>
      </c>
    </row>
    <row r="484" spans="3:9" ht="12">
      <c r="C484" s="119" t="s">
        <v>215</v>
      </c>
      <c r="D484" s="120" t="s">
        <v>216</v>
      </c>
      <c r="E484" s="121" t="s">
        <v>450</v>
      </c>
      <c r="F484" s="112">
        <v>0</v>
      </c>
      <c r="G484" s="122"/>
      <c r="H484" s="112">
        <v>52299.39</v>
      </c>
      <c r="I484" s="112">
        <v>0</v>
      </c>
    </row>
    <row r="485" spans="3:9" ht="12">
      <c r="C485" s="119" t="s">
        <v>229</v>
      </c>
      <c r="D485" s="120" t="s">
        <v>230</v>
      </c>
      <c r="E485" s="121" t="s">
        <v>450</v>
      </c>
      <c r="F485" s="112"/>
      <c r="G485" s="122"/>
      <c r="H485" s="112">
        <v>52299.39</v>
      </c>
      <c r="I485" s="112">
        <v>0</v>
      </c>
    </row>
    <row r="486" spans="1:9" ht="12">
      <c r="A486" s="167" t="s">
        <v>457</v>
      </c>
      <c r="B486" s="167"/>
      <c r="C486" s="167"/>
      <c r="D486" s="167"/>
      <c r="E486" s="167"/>
      <c r="F486" s="112">
        <v>218000</v>
      </c>
      <c r="G486" s="112"/>
      <c r="H486" s="112">
        <v>177200.61</v>
      </c>
      <c r="I486" s="112">
        <v>81.28468348623852</v>
      </c>
    </row>
    <row r="487" spans="3:77" s="113" customFormat="1" ht="12">
      <c r="C487" s="114" t="s">
        <v>172</v>
      </c>
      <c r="D487" s="115" t="s">
        <v>173</v>
      </c>
      <c r="E487" s="116" t="s">
        <v>450</v>
      </c>
      <c r="F487" s="117">
        <v>218000</v>
      </c>
      <c r="G487" s="118"/>
      <c r="H487" s="117">
        <v>177200.61</v>
      </c>
      <c r="I487" s="117">
        <v>81.28</v>
      </c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  <c r="V487" s="128"/>
      <c r="W487" s="128"/>
      <c r="X487" s="128"/>
      <c r="Y487" s="128"/>
      <c r="Z487" s="128"/>
      <c r="AA487" s="128"/>
      <c r="AB487" s="128"/>
      <c r="AC487" s="128"/>
      <c r="AD487" s="128"/>
      <c r="AE487" s="128"/>
      <c r="AF487" s="128"/>
      <c r="AG487" s="128"/>
      <c r="AH487" s="128"/>
      <c r="AI487" s="128"/>
      <c r="AJ487" s="128"/>
      <c r="AK487" s="128"/>
      <c r="AL487" s="128"/>
      <c r="AM487" s="128"/>
      <c r="AN487" s="128"/>
      <c r="AO487" s="128"/>
      <c r="AP487" s="128"/>
      <c r="AQ487" s="128"/>
      <c r="AR487" s="128"/>
      <c r="AS487" s="128"/>
      <c r="AT487" s="128"/>
      <c r="AU487" s="128"/>
      <c r="AV487" s="128"/>
      <c r="AW487" s="128"/>
      <c r="AX487" s="128"/>
      <c r="AY487" s="128"/>
      <c r="AZ487" s="128"/>
      <c r="BA487" s="128"/>
      <c r="BB487" s="128"/>
      <c r="BC487" s="128"/>
      <c r="BD487" s="128"/>
      <c r="BE487" s="128"/>
      <c r="BF487" s="128"/>
      <c r="BG487" s="128"/>
      <c r="BH487" s="128"/>
      <c r="BI487" s="128"/>
      <c r="BJ487" s="128"/>
      <c r="BK487" s="128"/>
      <c r="BL487" s="128"/>
      <c r="BM487" s="128"/>
      <c r="BN487" s="128"/>
      <c r="BO487" s="128"/>
      <c r="BP487" s="128"/>
      <c r="BQ487" s="128"/>
      <c r="BR487" s="128"/>
      <c r="BS487" s="128"/>
      <c r="BT487" s="128"/>
      <c r="BU487" s="128"/>
      <c r="BV487" s="128"/>
      <c r="BW487" s="128"/>
      <c r="BX487" s="128"/>
      <c r="BY487" s="128"/>
    </row>
    <row r="488" spans="3:9" ht="12">
      <c r="C488" s="119" t="s">
        <v>189</v>
      </c>
      <c r="D488" s="120" t="s">
        <v>190</v>
      </c>
      <c r="E488" s="121" t="s">
        <v>450</v>
      </c>
      <c r="F488" s="112">
        <v>218000</v>
      </c>
      <c r="G488" s="122"/>
      <c r="H488" s="112">
        <v>177200.61</v>
      </c>
      <c r="I488" s="112">
        <v>81.28</v>
      </c>
    </row>
    <row r="489" spans="3:9" ht="12">
      <c r="C489" s="119" t="s">
        <v>215</v>
      </c>
      <c r="D489" s="120" t="s">
        <v>216</v>
      </c>
      <c r="E489" s="121" t="s">
        <v>450</v>
      </c>
      <c r="F489" s="112">
        <v>218000</v>
      </c>
      <c r="G489" s="122"/>
      <c r="H489" s="112">
        <v>177200.61</v>
      </c>
      <c r="I489" s="112">
        <v>81.28</v>
      </c>
    </row>
    <row r="490" spans="3:9" ht="12">
      <c r="C490" s="119" t="s">
        <v>229</v>
      </c>
      <c r="D490" s="120" t="s">
        <v>230</v>
      </c>
      <c r="E490" s="121" t="s">
        <v>450</v>
      </c>
      <c r="F490" s="112"/>
      <c r="G490" s="122"/>
      <c r="H490" s="112">
        <v>177200.61</v>
      </c>
      <c r="I490" s="112">
        <v>0</v>
      </c>
    </row>
    <row r="491" spans="1:77" s="111" customFormat="1" ht="12">
      <c r="A491" s="168" t="s">
        <v>530</v>
      </c>
      <c r="B491" s="168"/>
      <c r="C491" s="168"/>
      <c r="D491" s="168"/>
      <c r="E491" s="168"/>
      <c r="F491" s="110">
        <v>6700</v>
      </c>
      <c r="G491" s="110"/>
      <c r="H491" s="110">
        <v>5635.3</v>
      </c>
      <c r="I491" s="110">
        <v>84.1089552238806</v>
      </c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  <c r="T491" s="128"/>
      <c r="U491" s="128"/>
      <c r="V491" s="128"/>
      <c r="W491" s="128"/>
      <c r="X491" s="128"/>
      <c r="Y491" s="128"/>
      <c r="Z491" s="128"/>
      <c r="AA491" s="128"/>
      <c r="AB491" s="128"/>
      <c r="AC491" s="128"/>
      <c r="AD491" s="128"/>
      <c r="AE491" s="128"/>
      <c r="AF491" s="128"/>
      <c r="AG491" s="128"/>
      <c r="AH491" s="128"/>
      <c r="AI491" s="128"/>
      <c r="AJ491" s="128"/>
      <c r="AK491" s="128"/>
      <c r="AL491" s="128"/>
      <c r="AM491" s="128"/>
      <c r="AN491" s="128"/>
      <c r="AO491" s="128"/>
      <c r="AP491" s="128"/>
      <c r="AQ491" s="128"/>
      <c r="AR491" s="128"/>
      <c r="AS491" s="128"/>
      <c r="AT491" s="128"/>
      <c r="AU491" s="128"/>
      <c r="AV491" s="128"/>
      <c r="AW491" s="128"/>
      <c r="AX491" s="128"/>
      <c r="AY491" s="128"/>
      <c r="AZ491" s="128"/>
      <c r="BA491" s="128"/>
      <c r="BB491" s="128"/>
      <c r="BC491" s="128"/>
      <c r="BD491" s="128"/>
      <c r="BE491" s="128"/>
      <c r="BF491" s="128"/>
      <c r="BG491" s="128"/>
      <c r="BH491" s="128"/>
      <c r="BI491" s="128"/>
      <c r="BJ491" s="128"/>
      <c r="BK491" s="128"/>
      <c r="BL491" s="128"/>
      <c r="BM491" s="128"/>
      <c r="BN491" s="128"/>
      <c r="BO491" s="128"/>
      <c r="BP491" s="128"/>
      <c r="BQ491" s="128"/>
      <c r="BR491" s="128"/>
      <c r="BS491" s="128"/>
      <c r="BT491" s="128"/>
      <c r="BU491" s="128"/>
      <c r="BV491" s="128"/>
      <c r="BW491" s="128"/>
      <c r="BX491" s="128"/>
      <c r="BY491" s="128"/>
    </row>
    <row r="492" spans="1:9" ht="12">
      <c r="A492" s="167" t="s">
        <v>438</v>
      </c>
      <c r="B492" s="167"/>
      <c r="C492" s="167"/>
      <c r="D492" s="167"/>
      <c r="E492" s="167"/>
      <c r="F492" s="112">
        <v>6700</v>
      </c>
      <c r="G492" s="112"/>
      <c r="H492" s="112">
        <v>5635.3</v>
      </c>
      <c r="I492" s="112">
        <v>84.1089552238806</v>
      </c>
    </row>
    <row r="493" spans="3:77" s="113" customFormat="1" ht="12">
      <c r="C493" s="114" t="s">
        <v>172</v>
      </c>
      <c r="D493" s="115" t="s">
        <v>173</v>
      </c>
      <c r="E493" s="116" t="s">
        <v>450</v>
      </c>
      <c r="F493" s="117">
        <v>6700</v>
      </c>
      <c r="G493" s="118"/>
      <c r="H493" s="117">
        <v>5635.3</v>
      </c>
      <c r="I493" s="117">
        <v>84.11</v>
      </c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  <c r="V493" s="128"/>
      <c r="W493" s="128"/>
      <c r="X493" s="128"/>
      <c r="Y493" s="128"/>
      <c r="Z493" s="128"/>
      <c r="AA493" s="128"/>
      <c r="AB493" s="128"/>
      <c r="AC493" s="128"/>
      <c r="AD493" s="128"/>
      <c r="AE493" s="128"/>
      <c r="AF493" s="128"/>
      <c r="AG493" s="128"/>
      <c r="AH493" s="128"/>
      <c r="AI493" s="128"/>
      <c r="AJ493" s="128"/>
      <c r="AK493" s="128"/>
      <c r="AL493" s="128"/>
      <c r="AM493" s="128"/>
      <c r="AN493" s="128"/>
      <c r="AO493" s="128"/>
      <c r="AP493" s="128"/>
      <c r="AQ493" s="128"/>
      <c r="AR493" s="128"/>
      <c r="AS493" s="128"/>
      <c r="AT493" s="128"/>
      <c r="AU493" s="128"/>
      <c r="AV493" s="128"/>
      <c r="AW493" s="128"/>
      <c r="AX493" s="128"/>
      <c r="AY493" s="128"/>
      <c r="AZ493" s="128"/>
      <c r="BA493" s="128"/>
      <c r="BB493" s="128"/>
      <c r="BC493" s="128"/>
      <c r="BD493" s="128"/>
      <c r="BE493" s="128"/>
      <c r="BF493" s="128"/>
      <c r="BG493" s="128"/>
      <c r="BH493" s="128"/>
      <c r="BI493" s="128"/>
      <c r="BJ493" s="128"/>
      <c r="BK493" s="128"/>
      <c r="BL493" s="128"/>
      <c r="BM493" s="128"/>
      <c r="BN493" s="128"/>
      <c r="BO493" s="128"/>
      <c r="BP493" s="128"/>
      <c r="BQ493" s="128"/>
      <c r="BR493" s="128"/>
      <c r="BS493" s="128"/>
      <c r="BT493" s="128"/>
      <c r="BU493" s="128"/>
      <c r="BV493" s="128"/>
      <c r="BW493" s="128"/>
      <c r="BX493" s="128"/>
      <c r="BY493" s="128"/>
    </row>
    <row r="494" spans="3:9" ht="12">
      <c r="C494" s="119" t="s">
        <v>189</v>
      </c>
      <c r="D494" s="120" t="s">
        <v>190</v>
      </c>
      <c r="E494" s="121" t="s">
        <v>450</v>
      </c>
      <c r="F494" s="112">
        <v>6700</v>
      </c>
      <c r="G494" s="122"/>
      <c r="H494" s="112">
        <v>5635.3</v>
      </c>
      <c r="I494" s="112">
        <v>84.11</v>
      </c>
    </row>
    <row r="495" spans="3:9" ht="12">
      <c r="C495" s="119" t="s">
        <v>215</v>
      </c>
      <c r="D495" s="120" t="s">
        <v>216</v>
      </c>
      <c r="E495" s="121" t="s">
        <v>450</v>
      </c>
      <c r="F495" s="112">
        <v>6700</v>
      </c>
      <c r="G495" s="122"/>
      <c r="H495" s="112">
        <v>5635.3</v>
      </c>
      <c r="I495" s="112">
        <v>84.11</v>
      </c>
    </row>
    <row r="496" spans="3:9" ht="12">
      <c r="C496" s="119" t="s">
        <v>233</v>
      </c>
      <c r="D496" s="120" t="s">
        <v>234</v>
      </c>
      <c r="E496" s="121" t="s">
        <v>450</v>
      </c>
      <c r="F496" s="112"/>
      <c r="G496" s="122"/>
      <c r="H496" s="112">
        <v>5635.3</v>
      </c>
      <c r="I496" s="112">
        <v>0</v>
      </c>
    </row>
    <row r="497" spans="1:77" s="111" customFormat="1" ht="12">
      <c r="A497" s="168" t="s">
        <v>531</v>
      </c>
      <c r="B497" s="168"/>
      <c r="C497" s="168"/>
      <c r="D497" s="168"/>
      <c r="E497" s="168"/>
      <c r="F497" s="110">
        <v>120000</v>
      </c>
      <c r="G497" s="110"/>
      <c r="H497" s="110">
        <v>116837.63</v>
      </c>
      <c r="I497" s="110">
        <v>97.36469166666667</v>
      </c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V497" s="128"/>
      <c r="W497" s="128"/>
      <c r="X497" s="128"/>
      <c r="Y497" s="128"/>
      <c r="Z497" s="128"/>
      <c r="AA497" s="128"/>
      <c r="AB497" s="128"/>
      <c r="AC497" s="128"/>
      <c r="AD497" s="128"/>
      <c r="AE497" s="128"/>
      <c r="AF497" s="128"/>
      <c r="AG497" s="128"/>
      <c r="AH497" s="128"/>
      <c r="AI497" s="128"/>
      <c r="AJ497" s="128"/>
      <c r="AK497" s="128"/>
      <c r="AL497" s="128"/>
      <c r="AM497" s="128"/>
      <c r="AN497" s="128"/>
      <c r="AO497" s="128"/>
      <c r="AP497" s="128"/>
      <c r="AQ497" s="128"/>
      <c r="AR497" s="128"/>
      <c r="AS497" s="128"/>
      <c r="AT497" s="128"/>
      <c r="AU497" s="128"/>
      <c r="AV497" s="128"/>
      <c r="AW497" s="128"/>
      <c r="AX497" s="128"/>
      <c r="AY497" s="128"/>
      <c r="AZ497" s="128"/>
      <c r="BA497" s="128"/>
      <c r="BB497" s="128"/>
      <c r="BC497" s="128"/>
      <c r="BD497" s="128"/>
      <c r="BE497" s="128"/>
      <c r="BF497" s="128"/>
      <c r="BG497" s="128"/>
      <c r="BH497" s="128"/>
      <c r="BI497" s="128"/>
      <c r="BJ497" s="128"/>
      <c r="BK497" s="128"/>
      <c r="BL497" s="128"/>
      <c r="BM497" s="128"/>
      <c r="BN497" s="128"/>
      <c r="BO497" s="128"/>
      <c r="BP497" s="128"/>
      <c r="BQ497" s="128"/>
      <c r="BR497" s="128"/>
      <c r="BS497" s="128"/>
      <c r="BT497" s="128"/>
      <c r="BU497" s="128"/>
      <c r="BV497" s="128"/>
      <c r="BW497" s="128"/>
      <c r="BX497" s="128"/>
      <c r="BY497" s="128"/>
    </row>
    <row r="498" spans="1:9" ht="12">
      <c r="A498" s="167" t="s">
        <v>457</v>
      </c>
      <c r="B498" s="167"/>
      <c r="C498" s="167"/>
      <c r="D498" s="167"/>
      <c r="E498" s="167"/>
      <c r="F498" s="112">
        <v>120000</v>
      </c>
      <c r="G498" s="112"/>
      <c r="H498" s="112">
        <v>116837.63</v>
      </c>
      <c r="I498" s="112">
        <v>97.36469166666667</v>
      </c>
    </row>
    <row r="499" spans="3:77" s="113" customFormat="1" ht="12">
      <c r="C499" s="114" t="s">
        <v>306</v>
      </c>
      <c r="D499" s="115" t="s">
        <v>307</v>
      </c>
      <c r="E499" s="116" t="s">
        <v>532</v>
      </c>
      <c r="F499" s="117">
        <v>120000</v>
      </c>
      <c r="G499" s="118"/>
      <c r="H499" s="117">
        <v>116837.63</v>
      </c>
      <c r="I499" s="117">
        <v>97.36</v>
      </c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  <c r="V499" s="128"/>
      <c r="W499" s="128"/>
      <c r="X499" s="128"/>
      <c r="Y499" s="128"/>
      <c r="Z499" s="128"/>
      <c r="AA499" s="128"/>
      <c r="AB499" s="128"/>
      <c r="AC499" s="128"/>
      <c r="AD499" s="128"/>
      <c r="AE499" s="128"/>
      <c r="AF499" s="128"/>
      <c r="AG499" s="128"/>
      <c r="AH499" s="128"/>
      <c r="AI499" s="128"/>
      <c r="AJ499" s="128"/>
      <c r="AK499" s="128"/>
      <c r="AL499" s="128"/>
      <c r="AM499" s="128"/>
      <c r="AN499" s="128"/>
      <c r="AO499" s="128"/>
      <c r="AP499" s="128"/>
      <c r="AQ499" s="128"/>
      <c r="AR499" s="128"/>
      <c r="AS499" s="128"/>
      <c r="AT499" s="128"/>
      <c r="AU499" s="128"/>
      <c r="AV499" s="128"/>
      <c r="AW499" s="128"/>
      <c r="AX499" s="128"/>
      <c r="AY499" s="128"/>
      <c r="AZ499" s="128"/>
      <c r="BA499" s="128"/>
      <c r="BB499" s="128"/>
      <c r="BC499" s="128"/>
      <c r="BD499" s="128"/>
      <c r="BE499" s="128"/>
      <c r="BF499" s="128"/>
      <c r="BG499" s="128"/>
      <c r="BH499" s="128"/>
      <c r="BI499" s="128"/>
      <c r="BJ499" s="128"/>
      <c r="BK499" s="128"/>
      <c r="BL499" s="128"/>
      <c r="BM499" s="128"/>
      <c r="BN499" s="128"/>
      <c r="BO499" s="128"/>
      <c r="BP499" s="128"/>
      <c r="BQ499" s="128"/>
      <c r="BR499" s="128"/>
      <c r="BS499" s="128"/>
      <c r="BT499" s="128"/>
      <c r="BU499" s="128"/>
      <c r="BV499" s="128"/>
      <c r="BW499" s="128"/>
      <c r="BX499" s="128"/>
      <c r="BY499" s="128"/>
    </row>
    <row r="500" spans="3:9" ht="24">
      <c r="C500" s="119" t="s">
        <v>331</v>
      </c>
      <c r="D500" s="120" t="s">
        <v>332</v>
      </c>
      <c r="E500" s="121" t="s">
        <v>532</v>
      </c>
      <c r="F500" s="112">
        <v>120000</v>
      </c>
      <c r="G500" s="122"/>
      <c r="H500" s="112">
        <v>116837.63</v>
      </c>
      <c r="I500" s="112">
        <v>97.36</v>
      </c>
    </row>
    <row r="501" spans="3:9" ht="12">
      <c r="C501" s="119" t="s">
        <v>336</v>
      </c>
      <c r="D501" s="120" t="s">
        <v>337</v>
      </c>
      <c r="E501" s="121" t="s">
        <v>532</v>
      </c>
      <c r="F501" s="112">
        <v>120000</v>
      </c>
      <c r="G501" s="122"/>
      <c r="H501" s="112">
        <v>116837.63</v>
      </c>
      <c r="I501" s="112">
        <v>97.36</v>
      </c>
    </row>
    <row r="502" spans="3:9" ht="12">
      <c r="C502" s="119" t="s">
        <v>338</v>
      </c>
      <c r="D502" s="120" t="s">
        <v>337</v>
      </c>
      <c r="E502" s="121" t="s">
        <v>532</v>
      </c>
      <c r="F502" s="112"/>
      <c r="G502" s="122"/>
      <c r="H502" s="112">
        <v>116837.63</v>
      </c>
      <c r="I502" s="112">
        <v>0</v>
      </c>
    </row>
    <row r="503" spans="1:77" s="111" customFormat="1" ht="12">
      <c r="A503" s="168" t="s">
        <v>533</v>
      </c>
      <c r="B503" s="168"/>
      <c r="C503" s="168"/>
      <c r="D503" s="168"/>
      <c r="E503" s="168"/>
      <c r="F503" s="110">
        <v>41500</v>
      </c>
      <c r="G503" s="110"/>
      <c r="H503" s="110">
        <v>33750</v>
      </c>
      <c r="I503" s="110">
        <v>81.32530120481928</v>
      </c>
      <c r="J503" s="128"/>
      <c r="K503" s="128"/>
      <c r="L503" s="128"/>
      <c r="M503" s="128"/>
      <c r="N503" s="128"/>
      <c r="O503" s="128"/>
      <c r="P503" s="128"/>
      <c r="Q503" s="128"/>
      <c r="R503" s="128"/>
      <c r="S503" s="128"/>
      <c r="T503" s="128"/>
      <c r="U503" s="128"/>
      <c r="V503" s="128"/>
      <c r="W503" s="128"/>
      <c r="X503" s="128"/>
      <c r="Y503" s="128"/>
      <c r="Z503" s="128"/>
      <c r="AA503" s="128"/>
      <c r="AB503" s="128"/>
      <c r="AC503" s="128"/>
      <c r="AD503" s="128"/>
      <c r="AE503" s="128"/>
      <c r="AF503" s="128"/>
      <c r="AG503" s="128"/>
      <c r="AH503" s="128"/>
      <c r="AI503" s="128"/>
      <c r="AJ503" s="128"/>
      <c r="AK503" s="128"/>
      <c r="AL503" s="128"/>
      <c r="AM503" s="128"/>
      <c r="AN503" s="128"/>
      <c r="AO503" s="128"/>
      <c r="AP503" s="128"/>
      <c r="AQ503" s="128"/>
      <c r="AR503" s="128"/>
      <c r="AS503" s="128"/>
      <c r="AT503" s="128"/>
      <c r="AU503" s="128"/>
      <c r="AV503" s="128"/>
      <c r="AW503" s="128"/>
      <c r="AX503" s="128"/>
      <c r="AY503" s="128"/>
      <c r="AZ503" s="128"/>
      <c r="BA503" s="128"/>
      <c r="BB503" s="128"/>
      <c r="BC503" s="128"/>
      <c r="BD503" s="128"/>
      <c r="BE503" s="128"/>
      <c r="BF503" s="128"/>
      <c r="BG503" s="128"/>
      <c r="BH503" s="128"/>
      <c r="BI503" s="128"/>
      <c r="BJ503" s="128"/>
      <c r="BK503" s="128"/>
      <c r="BL503" s="128"/>
      <c r="BM503" s="128"/>
      <c r="BN503" s="128"/>
      <c r="BO503" s="128"/>
      <c r="BP503" s="128"/>
      <c r="BQ503" s="128"/>
      <c r="BR503" s="128"/>
      <c r="BS503" s="128"/>
      <c r="BT503" s="128"/>
      <c r="BU503" s="128"/>
      <c r="BV503" s="128"/>
      <c r="BW503" s="128"/>
      <c r="BX503" s="128"/>
      <c r="BY503" s="128"/>
    </row>
    <row r="504" spans="1:9" ht="12">
      <c r="A504" s="167" t="s">
        <v>438</v>
      </c>
      <c r="B504" s="167"/>
      <c r="C504" s="167"/>
      <c r="D504" s="167"/>
      <c r="E504" s="167"/>
      <c r="F504" s="112">
        <v>36500</v>
      </c>
      <c r="G504" s="112"/>
      <c r="H504" s="112">
        <v>7500</v>
      </c>
      <c r="I504" s="112">
        <v>20.54794520547945</v>
      </c>
    </row>
    <row r="505" spans="3:77" s="113" customFormat="1" ht="12">
      <c r="C505" s="114" t="s">
        <v>306</v>
      </c>
      <c r="D505" s="115" t="s">
        <v>307</v>
      </c>
      <c r="E505" s="123" t="s">
        <v>534</v>
      </c>
      <c r="F505" s="117">
        <v>36500</v>
      </c>
      <c r="G505" s="118"/>
      <c r="H505" s="117">
        <v>7500</v>
      </c>
      <c r="I505" s="117">
        <v>20.55</v>
      </c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  <c r="T505" s="128"/>
      <c r="U505" s="128"/>
      <c r="V505" s="128"/>
      <c r="W505" s="128"/>
      <c r="X505" s="128"/>
      <c r="Y505" s="128"/>
      <c r="Z505" s="128"/>
      <c r="AA505" s="128"/>
      <c r="AB505" s="128"/>
      <c r="AC505" s="128"/>
      <c r="AD505" s="128"/>
      <c r="AE505" s="128"/>
      <c r="AF505" s="128"/>
      <c r="AG505" s="128"/>
      <c r="AH505" s="128"/>
      <c r="AI505" s="128"/>
      <c r="AJ505" s="128"/>
      <c r="AK505" s="128"/>
      <c r="AL505" s="128"/>
      <c r="AM505" s="128"/>
      <c r="AN505" s="128"/>
      <c r="AO505" s="128"/>
      <c r="AP505" s="128"/>
      <c r="AQ505" s="128"/>
      <c r="AR505" s="128"/>
      <c r="AS505" s="128"/>
      <c r="AT505" s="128"/>
      <c r="AU505" s="128"/>
      <c r="AV505" s="128"/>
      <c r="AW505" s="128"/>
      <c r="AX505" s="128"/>
      <c r="AY505" s="128"/>
      <c r="AZ505" s="128"/>
      <c r="BA505" s="128"/>
      <c r="BB505" s="128"/>
      <c r="BC505" s="128"/>
      <c r="BD505" s="128"/>
      <c r="BE505" s="128"/>
      <c r="BF505" s="128"/>
      <c r="BG505" s="128"/>
      <c r="BH505" s="128"/>
      <c r="BI505" s="128"/>
      <c r="BJ505" s="128"/>
      <c r="BK505" s="128"/>
      <c r="BL505" s="128"/>
      <c r="BM505" s="128"/>
      <c r="BN505" s="128"/>
      <c r="BO505" s="128"/>
      <c r="BP505" s="128"/>
      <c r="BQ505" s="128"/>
      <c r="BR505" s="128"/>
      <c r="BS505" s="128"/>
      <c r="BT505" s="128"/>
      <c r="BU505" s="128"/>
      <c r="BV505" s="128"/>
      <c r="BW505" s="128"/>
      <c r="BX505" s="128"/>
      <c r="BY505" s="128"/>
    </row>
    <row r="506" spans="3:9" ht="24">
      <c r="C506" s="119" t="s">
        <v>309</v>
      </c>
      <c r="D506" s="120" t="s">
        <v>310</v>
      </c>
      <c r="E506" s="121" t="s">
        <v>535</v>
      </c>
      <c r="F506" s="112">
        <v>36500</v>
      </c>
      <c r="G506" s="122"/>
      <c r="H506" s="112">
        <v>7500</v>
      </c>
      <c r="I506" s="112">
        <v>20.55</v>
      </c>
    </row>
    <row r="507" spans="3:9" ht="12">
      <c r="C507" s="119" t="s">
        <v>311</v>
      </c>
      <c r="D507" s="120" t="s">
        <v>312</v>
      </c>
      <c r="E507" s="121" t="s">
        <v>535</v>
      </c>
      <c r="F507" s="112">
        <v>36500</v>
      </c>
      <c r="G507" s="122"/>
      <c r="H507" s="112">
        <v>7500</v>
      </c>
      <c r="I507" s="112">
        <v>20.55</v>
      </c>
    </row>
    <row r="508" spans="3:9" ht="12">
      <c r="C508" s="119" t="s">
        <v>313</v>
      </c>
      <c r="D508" s="120" t="s">
        <v>157</v>
      </c>
      <c r="E508" s="121" t="s">
        <v>535</v>
      </c>
      <c r="F508" s="112"/>
      <c r="G508" s="122"/>
      <c r="H508" s="112">
        <v>7500</v>
      </c>
      <c r="I508" s="112">
        <v>0</v>
      </c>
    </row>
    <row r="509" spans="3:9" ht="24">
      <c r="C509" s="119" t="s">
        <v>314</v>
      </c>
      <c r="D509" s="120" t="s">
        <v>315</v>
      </c>
      <c r="E509" s="121" t="s">
        <v>494</v>
      </c>
      <c r="F509" s="112">
        <v>0</v>
      </c>
      <c r="G509" s="122"/>
      <c r="H509" s="112">
        <v>0</v>
      </c>
      <c r="I509" s="112">
        <v>0</v>
      </c>
    </row>
    <row r="510" spans="3:9" ht="12">
      <c r="C510" s="119" t="s">
        <v>326</v>
      </c>
      <c r="D510" s="120" t="s">
        <v>327</v>
      </c>
      <c r="E510" s="121" t="s">
        <v>494</v>
      </c>
      <c r="F510" s="112">
        <v>0</v>
      </c>
      <c r="G510" s="122"/>
      <c r="H510" s="112">
        <v>0</v>
      </c>
      <c r="I510" s="112">
        <v>0</v>
      </c>
    </row>
    <row r="511" spans="3:9" ht="12">
      <c r="C511" s="119" t="s">
        <v>328</v>
      </c>
      <c r="D511" s="120" t="s">
        <v>329</v>
      </c>
      <c r="E511" s="121" t="s">
        <v>494</v>
      </c>
      <c r="F511" s="112"/>
      <c r="G511" s="122"/>
      <c r="H511" s="112">
        <v>0</v>
      </c>
      <c r="I511" s="112">
        <v>0</v>
      </c>
    </row>
    <row r="512" spans="1:9" ht="12">
      <c r="A512" s="167" t="s">
        <v>488</v>
      </c>
      <c r="B512" s="167"/>
      <c r="C512" s="167"/>
      <c r="D512" s="167"/>
      <c r="E512" s="167"/>
      <c r="F512" s="112">
        <v>0</v>
      </c>
      <c r="G512" s="112"/>
      <c r="H512" s="112">
        <v>0</v>
      </c>
      <c r="I512" s="112">
        <v>0</v>
      </c>
    </row>
    <row r="513" spans="3:77" s="113" customFormat="1" ht="12">
      <c r="C513" s="114" t="s">
        <v>306</v>
      </c>
      <c r="D513" s="115" t="s">
        <v>307</v>
      </c>
      <c r="E513" s="123" t="s">
        <v>534</v>
      </c>
      <c r="F513" s="117">
        <v>0</v>
      </c>
      <c r="G513" s="118"/>
      <c r="H513" s="117">
        <v>0</v>
      </c>
      <c r="I513" s="117">
        <v>0</v>
      </c>
      <c r="J513" s="128"/>
      <c r="K513" s="128"/>
      <c r="L513" s="128"/>
      <c r="M513" s="128"/>
      <c r="N513" s="128"/>
      <c r="O513" s="128"/>
      <c r="P513" s="128"/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  <c r="AA513" s="128"/>
      <c r="AB513" s="128"/>
      <c r="AC513" s="128"/>
      <c r="AD513" s="128"/>
      <c r="AE513" s="128"/>
      <c r="AF513" s="128"/>
      <c r="AG513" s="128"/>
      <c r="AH513" s="128"/>
      <c r="AI513" s="128"/>
      <c r="AJ513" s="128"/>
      <c r="AK513" s="128"/>
      <c r="AL513" s="128"/>
      <c r="AM513" s="128"/>
      <c r="AN513" s="128"/>
      <c r="AO513" s="128"/>
      <c r="AP513" s="128"/>
      <c r="AQ513" s="128"/>
      <c r="AR513" s="128"/>
      <c r="AS513" s="128"/>
      <c r="AT513" s="128"/>
      <c r="AU513" s="128"/>
      <c r="AV513" s="128"/>
      <c r="AW513" s="128"/>
      <c r="AX513" s="128"/>
      <c r="AY513" s="128"/>
      <c r="AZ513" s="128"/>
      <c r="BA513" s="128"/>
      <c r="BB513" s="128"/>
      <c r="BC513" s="128"/>
      <c r="BD513" s="128"/>
      <c r="BE513" s="128"/>
      <c r="BF513" s="128"/>
      <c r="BG513" s="128"/>
      <c r="BH513" s="128"/>
      <c r="BI513" s="128"/>
      <c r="BJ513" s="128"/>
      <c r="BK513" s="128"/>
      <c r="BL513" s="128"/>
      <c r="BM513" s="128"/>
      <c r="BN513" s="128"/>
      <c r="BO513" s="128"/>
      <c r="BP513" s="128"/>
      <c r="BQ513" s="128"/>
      <c r="BR513" s="128"/>
      <c r="BS513" s="128"/>
      <c r="BT513" s="128"/>
      <c r="BU513" s="128"/>
      <c r="BV513" s="128"/>
      <c r="BW513" s="128"/>
      <c r="BX513" s="128"/>
      <c r="BY513" s="128"/>
    </row>
    <row r="514" spans="3:9" ht="24">
      <c r="C514" s="119" t="s">
        <v>309</v>
      </c>
      <c r="D514" s="120" t="s">
        <v>310</v>
      </c>
      <c r="E514" s="121" t="s">
        <v>535</v>
      </c>
      <c r="F514" s="112">
        <v>0</v>
      </c>
      <c r="G514" s="122"/>
      <c r="H514" s="112">
        <v>0</v>
      </c>
      <c r="I514" s="112">
        <v>0</v>
      </c>
    </row>
    <row r="515" spans="3:9" ht="12">
      <c r="C515" s="119" t="s">
        <v>311</v>
      </c>
      <c r="D515" s="120" t="s">
        <v>312</v>
      </c>
      <c r="E515" s="121" t="s">
        <v>535</v>
      </c>
      <c r="F515" s="112">
        <v>0</v>
      </c>
      <c r="G515" s="122"/>
      <c r="H515" s="112">
        <v>0</v>
      </c>
      <c r="I515" s="112">
        <v>0</v>
      </c>
    </row>
    <row r="516" spans="3:9" ht="12">
      <c r="C516" s="119" t="s">
        <v>313</v>
      </c>
      <c r="D516" s="120" t="s">
        <v>157</v>
      </c>
      <c r="E516" s="121" t="s">
        <v>535</v>
      </c>
      <c r="F516" s="112"/>
      <c r="G516" s="122"/>
      <c r="H516" s="112">
        <v>0</v>
      </c>
      <c r="I516" s="112">
        <v>0</v>
      </c>
    </row>
    <row r="517" spans="1:9" ht="12">
      <c r="A517" s="167" t="s">
        <v>536</v>
      </c>
      <c r="B517" s="167"/>
      <c r="C517" s="167"/>
      <c r="D517" s="167"/>
      <c r="E517" s="167"/>
      <c r="F517" s="173">
        <v>0</v>
      </c>
      <c r="G517" s="173"/>
      <c r="H517" s="173">
        <v>26250</v>
      </c>
      <c r="I517" s="112">
        <v>0</v>
      </c>
    </row>
    <row r="518" spans="1:77" s="113" customFormat="1" ht="12">
      <c r="A518" s="167"/>
      <c r="B518" s="167"/>
      <c r="C518" s="167"/>
      <c r="D518" s="167"/>
      <c r="E518" s="167"/>
      <c r="F518" s="173"/>
      <c r="G518" s="173"/>
      <c r="H518" s="173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  <c r="W518" s="128"/>
      <c r="X518" s="128"/>
      <c r="Y518" s="128"/>
      <c r="Z518" s="128"/>
      <c r="AA518" s="128"/>
      <c r="AB518" s="128"/>
      <c r="AC518" s="128"/>
      <c r="AD518" s="128"/>
      <c r="AE518" s="128"/>
      <c r="AF518" s="128"/>
      <c r="AG518" s="128"/>
      <c r="AH518" s="128"/>
      <c r="AI518" s="128"/>
      <c r="AJ518" s="128"/>
      <c r="AK518" s="128"/>
      <c r="AL518" s="128"/>
      <c r="AM518" s="128"/>
      <c r="AN518" s="128"/>
      <c r="AO518" s="128"/>
      <c r="AP518" s="128"/>
      <c r="AQ518" s="128"/>
      <c r="AR518" s="128"/>
      <c r="AS518" s="128"/>
      <c r="AT518" s="128"/>
      <c r="AU518" s="128"/>
      <c r="AV518" s="128"/>
      <c r="AW518" s="128"/>
      <c r="AX518" s="128"/>
      <c r="AY518" s="128"/>
      <c r="AZ518" s="128"/>
      <c r="BA518" s="128"/>
      <c r="BB518" s="128"/>
      <c r="BC518" s="128"/>
      <c r="BD518" s="128"/>
      <c r="BE518" s="128"/>
      <c r="BF518" s="128"/>
      <c r="BG518" s="128"/>
      <c r="BH518" s="128"/>
      <c r="BI518" s="128"/>
      <c r="BJ518" s="128"/>
      <c r="BK518" s="128"/>
      <c r="BL518" s="128"/>
      <c r="BM518" s="128"/>
      <c r="BN518" s="128"/>
      <c r="BO518" s="128"/>
      <c r="BP518" s="128"/>
      <c r="BQ518" s="128"/>
      <c r="BR518" s="128"/>
      <c r="BS518" s="128"/>
      <c r="BT518" s="128"/>
      <c r="BU518" s="128"/>
      <c r="BV518" s="128"/>
      <c r="BW518" s="128"/>
      <c r="BX518" s="128"/>
      <c r="BY518" s="128"/>
    </row>
    <row r="519" spans="3:77" s="113" customFormat="1" ht="12">
      <c r="C519" s="114" t="s">
        <v>306</v>
      </c>
      <c r="D519" s="115" t="s">
        <v>307</v>
      </c>
      <c r="E519" s="123" t="s">
        <v>534</v>
      </c>
      <c r="F519" s="117">
        <v>0</v>
      </c>
      <c r="G519" s="118"/>
      <c r="H519" s="117">
        <v>26250</v>
      </c>
      <c r="I519" s="117">
        <v>0</v>
      </c>
      <c r="J519" s="128"/>
      <c r="K519" s="128"/>
      <c r="L519" s="128"/>
      <c r="M519" s="128"/>
      <c r="N519" s="128"/>
      <c r="O519" s="128"/>
      <c r="P519" s="128"/>
      <c r="Q519" s="128"/>
      <c r="R519" s="128"/>
      <c r="S519" s="128"/>
      <c r="T519" s="128"/>
      <c r="U519" s="128"/>
      <c r="V519" s="128"/>
      <c r="W519" s="128"/>
      <c r="X519" s="128"/>
      <c r="Y519" s="128"/>
      <c r="Z519" s="128"/>
      <c r="AA519" s="128"/>
      <c r="AB519" s="128"/>
      <c r="AC519" s="128"/>
      <c r="AD519" s="128"/>
      <c r="AE519" s="128"/>
      <c r="AF519" s="128"/>
      <c r="AG519" s="128"/>
      <c r="AH519" s="128"/>
      <c r="AI519" s="128"/>
      <c r="AJ519" s="128"/>
      <c r="AK519" s="128"/>
      <c r="AL519" s="128"/>
      <c r="AM519" s="128"/>
      <c r="AN519" s="128"/>
      <c r="AO519" s="128"/>
      <c r="AP519" s="128"/>
      <c r="AQ519" s="128"/>
      <c r="AR519" s="128"/>
      <c r="AS519" s="128"/>
      <c r="AT519" s="128"/>
      <c r="AU519" s="128"/>
      <c r="AV519" s="128"/>
      <c r="AW519" s="128"/>
      <c r="AX519" s="128"/>
      <c r="AY519" s="128"/>
      <c r="AZ519" s="128"/>
      <c r="BA519" s="128"/>
      <c r="BB519" s="128"/>
      <c r="BC519" s="128"/>
      <c r="BD519" s="128"/>
      <c r="BE519" s="128"/>
      <c r="BF519" s="128"/>
      <c r="BG519" s="128"/>
      <c r="BH519" s="128"/>
      <c r="BI519" s="128"/>
      <c r="BJ519" s="128"/>
      <c r="BK519" s="128"/>
      <c r="BL519" s="128"/>
      <c r="BM519" s="128"/>
      <c r="BN519" s="128"/>
      <c r="BO519" s="128"/>
      <c r="BP519" s="128"/>
      <c r="BQ519" s="128"/>
      <c r="BR519" s="128"/>
      <c r="BS519" s="128"/>
      <c r="BT519" s="128"/>
      <c r="BU519" s="128"/>
      <c r="BV519" s="128"/>
      <c r="BW519" s="128"/>
      <c r="BX519" s="128"/>
      <c r="BY519" s="128"/>
    </row>
    <row r="520" spans="3:9" ht="24">
      <c r="C520" s="119" t="s">
        <v>309</v>
      </c>
      <c r="D520" s="120" t="s">
        <v>310</v>
      </c>
      <c r="E520" s="121" t="s">
        <v>535</v>
      </c>
      <c r="F520" s="112">
        <v>0</v>
      </c>
      <c r="G520" s="122"/>
      <c r="H520" s="112">
        <v>26250</v>
      </c>
      <c r="I520" s="112">
        <v>0</v>
      </c>
    </row>
    <row r="521" spans="3:9" ht="12">
      <c r="C521" s="119" t="s">
        <v>311</v>
      </c>
      <c r="D521" s="120" t="s">
        <v>312</v>
      </c>
      <c r="E521" s="121" t="s">
        <v>535</v>
      </c>
      <c r="F521" s="112">
        <v>0</v>
      </c>
      <c r="G521" s="122"/>
      <c r="H521" s="112">
        <v>26250</v>
      </c>
      <c r="I521" s="112">
        <v>0</v>
      </c>
    </row>
    <row r="522" spans="3:9" ht="12">
      <c r="C522" s="119" t="s">
        <v>313</v>
      </c>
      <c r="D522" s="120" t="s">
        <v>157</v>
      </c>
      <c r="E522" s="121" t="s">
        <v>535</v>
      </c>
      <c r="F522" s="112"/>
      <c r="G522" s="122"/>
      <c r="H522" s="112">
        <v>26250</v>
      </c>
      <c r="I522" s="112">
        <v>0</v>
      </c>
    </row>
    <row r="523" spans="1:9" ht="12">
      <c r="A523" s="167" t="s">
        <v>447</v>
      </c>
      <c r="B523" s="167"/>
      <c r="C523" s="167"/>
      <c r="D523" s="167"/>
      <c r="E523" s="167"/>
      <c r="F523" s="173">
        <v>5000</v>
      </c>
      <c r="G523" s="173"/>
      <c r="H523" s="173">
        <v>0</v>
      </c>
      <c r="I523" s="112">
        <v>0</v>
      </c>
    </row>
    <row r="524" spans="1:77" s="113" customFormat="1" ht="12" hidden="1">
      <c r="A524" s="167"/>
      <c r="B524" s="167"/>
      <c r="C524" s="167"/>
      <c r="D524" s="167"/>
      <c r="E524" s="167"/>
      <c r="F524" s="173"/>
      <c r="G524" s="173"/>
      <c r="H524" s="173"/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  <c r="U524" s="128"/>
      <c r="V524" s="128"/>
      <c r="W524" s="128"/>
      <c r="X524" s="128"/>
      <c r="Y524" s="128"/>
      <c r="Z524" s="128"/>
      <c r="AA524" s="128"/>
      <c r="AB524" s="128"/>
      <c r="AC524" s="128"/>
      <c r="AD524" s="128"/>
      <c r="AE524" s="128"/>
      <c r="AF524" s="128"/>
      <c r="AG524" s="128"/>
      <c r="AH524" s="128"/>
      <c r="AI524" s="128"/>
      <c r="AJ524" s="128"/>
      <c r="AK524" s="128"/>
      <c r="AL524" s="128"/>
      <c r="AM524" s="128"/>
      <c r="AN524" s="128"/>
      <c r="AO524" s="128"/>
      <c r="AP524" s="128"/>
      <c r="AQ524" s="128"/>
      <c r="AR524" s="128"/>
      <c r="AS524" s="128"/>
      <c r="AT524" s="128"/>
      <c r="AU524" s="128"/>
      <c r="AV524" s="128"/>
      <c r="AW524" s="128"/>
      <c r="AX524" s="128"/>
      <c r="AY524" s="128"/>
      <c r="AZ524" s="128"/>
      <c r="BA524" s="128"/>
      <c r="BB524" s="128"/>
      <c r="BC524" s="128"/>
      <c r="BD524" s="128"/>
      <c r="BE524" s="128"/>
      <c r="BF524" s="128"/>
      <c r="BG524" s="128"/>
      <c r="BH524" s="128"/>
      <c r="BI524" s="128"/>
      <c r="BJ524" s="128"/>
      <c r="BK524" s="128"/>
      <c r="BL524" s="128"/>
      <c r="BM524" s="128"/>
      <c r="BN524" s="128"/>
      <c r="BO524" s="128"/>
      <c r="BP524" s="128"/>
      <c r="BQ524" s="128"/>
      <c r="BR524" s="128"/>
      <c r="BS524" s="128"/>
      <c r="BT524" s="128"/>
      <c r="BU524" s="128"/>
      <c r="BV524" s="128"/>
      <c r="BW524" s="128"/>
      <c r="BX524" s="128"/>
      <c r="BY524" s="128"/>
    </row>
    <row r="525" spans="3:77" s="113" customFormat="1" ht="12">
      <c r="C525" s="114" t="s">
        <v>306</v>
      </c>
      <c r="D525" s="115" t="s">
        <v>307</v>
      </c>
      <c r="E525" s="123" t="s">
        <v>534</v>
      </c>
      <c r="F525" s="117">
        <v>5000</v>
      </c>
      <c r="G525" s="118"/>
      <c r="H525" s="117">
        <v>0</v>
      </c>
      <c r="I525" s="117">
        <v>0</v>
      </c>
      <c r="J525" s="128"/>
      <c r="K525" s="128"/>
      <c r="L525" s="128"/>
      <c r="M525" s="128"/>
      <c r="N525" s="128"/>
      <c r="O525" s="128"/>
      <c r="P525" s="128"/>
      <c r="Q525" s="128"/>
      <c r="R525" s="128"/>
      <c r="S525" s="128"/>
      <c r="T525" s="128"/>
      <c r="U525" s="128"/>
      <c r="V525" s="128"/>
      <c r="W525" s="128"/>
      <c r="X525" s="128"/>
      <c r="Y525" s="128"/>
      <c r="Z525" s="128"/>
      <c r="AA525" s="128"/>
      <c r="AB525" s="128"/>
      <c r="AC525" s="128"/>
      <c r="AD525" s="128"/>
      <c r="AE525" s="128"/>
      <c r="AF525" s="128"/>
      <c r="AG525" s="128"/>
      <c r="AH525" s="128"/>
      <c r="AI525" s="128"/>
      <c r="AJ525" s="128"/>
      <c r="AK525" s="128"/>
      <c r="AL525" s="128"/>
      <c r="AM525" s="128"/>
      <c r="AN525" s="128"/>
      <c r="AO525" s="128"/>
      <c r="AP525" s="128"/>
      <c r="AQ525" s="128"/>
      <c r="AR525" s="128"/>
      <c r="AS525" s="128"/>
      <c r="AT525" s="128"/>
      <c r="AU525" s="128"/>
      <c r="AV525" s="128"/>
      <c r="AW525" s="128"/>
      <c r="AX525" s="128"/>
      <c r="AY525" s="128"/>
      <c r="AZ525" s="128"/>
      <c r="BA525" s="128"/>
      <c r="BB525" s="128"/>
      <c r="BC525" s="128"/>
      <c r="BD525" s="128"/>
      <c r="BE525" s="128"/>
      <c r="BF525" s="128"/>
      <c r="BG525" s="128"/>
      <c r="BH525" s="128"/>
      <c r="BI525" s="128"/>
      <c r="BJ525" s="128"/>
      <c r="BK525" s="128"/>
      <c r="BL525" s="128"/>
      <c r="BM525" s="128"/>
      <c r="BN525" s="128"/>
      <c r="BO525" s="128"/>
      <c r="BP525" s="128"/>
      <c r="BQ525" s="128"/>
      <c r="BR525" s="128"/>
      <c r="BS525" s="128"/>
      <c r="BT525" s="128"/>
      <c r="BU525" s="128"/>
      <c r="BV525" s="128"/>
      <c r="BW525" s="128"/>
      <c r="BX525" s="128"/>
      <c r="BY525" s="128"/>
    </row>
    <row r="526" spans="3:9" ht="24">
      <c r="C526" s="119" t="s">
        <v>309</v>
      </c>
      <c r="D526" s="120" t="s">
        <v>310</v>
      </c>
      <c r="E526" s="121" t="s">
        <v>535</v>
      </c>
      <c r="F526" s="112">
        <v>5000</v>
      </c>
      <c r="G526" s="122"/>
      <c r="H526" s="112">
        <v>0</v>
      </c>
      <c r="I526" s="112">
        <v>0</v>
      </c>
    </row>
    <row r="527" spans="3:9" ht="12">
      <c r="C527" s="119" t="s">
        <v>311</v>
      </c>
      <c r="D527" s="120" t="s">
        <v>312</v>
      </c>
      <c r="E527" s="121" t="s">
        <v>535</v>
      </c>
      <c r="F527" s="112">
        <v>5000</v>
      </c>
      <c r="G527" s="122"/>
      <c r="H527" s="112">
        <v>0</v>
      </c>
      <c r="I527" s="112">
        <v>0</v>
      </c>
    </row>
    <row r="528" spans="3:9" ht="12">
      <c r="C528" s="119" t="s">
        <v>313</v>
      </c>
      <c r="D528" s="120" t="s">
        <v>157</v>
      </c>
      <c r="E528" s="121" t="s">
        <v>535</v>
      </c>
      <c r="F528" s="112"/>
      <c r="G528" s="122"/>
      <c r="H528" s="112">
        <v>0</v>
      </c>
      <c r="I528" s="112">
        <v>0</v>
      </c>
    </row>
    <row r="529" spans="3:9" ht="24">
      <c r="C529" s="119" t="s">
        <v>331</v>
      </c>
      <c r="D529" s="120" t="s">
        <v>332</v>
      </c>
      <c r="E529" s="121" t="s">
        <v>537</v>
      </c>
      <c r="F529" s="112">
        <v>0</v>
      </c>
      <c r="G529" s="122"/>
      <c r="H529" s="112">
        <v>0</v>
      </c>
      <c r="I529" s="112">
        <v>0</v>
      </c>
    </row>
    <row r="530" spans="3:9" ht="12">
      <c r="C530" s="119" t="s">
        <v>333</v>
      </c>
      <c r="D530" s="120" t="s">
        <v>334</v>
      </c>
      <c r="E530" s="121" t="s">
        <v>537</v>
      </c>
      <c r="F530" s="112">
        <v>0</v>
      </c>
      <c r="G530" s="122"/>
      <c r="H530" s="112">
        <v>0</v>
      </c>
      <c r="I530" s="112">
        <v>0</v>
      </c>
    </row>
    <row r="531" spans="3:9" ht="12">
      <c r="C531" s="119" t="s">
        <v>335</v>
      </c>
      <c r="D531" s="120" t="s">
        <v>334</v>
      </c>
      <c r="E531" s="121" t="s">
        <v>537</v>
      </c>
      <c r="F531" s="112"/>
      <c r="G531" s="122"/>
      <c r="H531" s="112">
        <v>0</v>
      </c>
      <c r="I531" s="112">
        <v>0</v>
      </c>
    </row>
    <row r="532" spans="1:9" ht="12">
      <c r="A532" s="167" t="s">
        <v>457</v>
      </c>
      <c r="B532" s="167"/>
      <c r="C532" s="167"/>
      <c r="D532" s="167"/>
      <c r="E532" s="167"/>
      <c r="F532" s="112">
        <v>0</v>
      </c>
      <c r="G532" s="112"/>
      <c r="H532" s="112">
        <v>0</v>
      </c>
      <c r="I532" s="112">
        <v>0</v>
      </c>
    </row>
    <row r="533" spans="3:77" s="113" customFormat="1" ht="12">
      <c r="C533" s="114" t="s">
        <v>306</v>
      </c>
      <c r="D533" s="115" t="s">
        <v>307</v>
      </c>
      <c r="E533" s="123" t="s">
        <v>534</v>
      </c>
      <c r="F533" s="117">
        <v>0</v>
      </c>
      <c r="G533" s="118"/>
      <c r="H533" s="117">
        <v>0</v>
      </c>
      <c r="I533" s="117">
        <v>0</v>
      </c>
      <c r="J533" s="128"/>
      <c r="K533" s="128"/>
      <c r="L533" s="128"/>
      <c r="M533" s="128"/>
      <c r="N533" s="128"/>
      <c r="O533" s="128"/>
      <c r="P533" s="128"/>
      <c r="Q533" s="128"/>
      <c r="R533" s="128"/>
      <c r="S533" s="128"/>
      <c r="T533" s="128"/>
      <c r="U533" s="128"/>
      <c r="V533" s="128"/>
      <c r="W533" s="128"/>
      <c r="X533" s="128"/>
      <c r="Y533" s="128"/>
      <c r="Z533" s="128"/>
      <c r="AA533" s="128"/>
      <c r="AB533" s="128"/>
      <c r="AC533" s="128"/>
      <c r="AD533" s="128"/>
      <c r="AE533" s="128"/>
      <c r="AF533" s="128"/>
      <c r="AG533" s="128"/>
      <c r="AH533" s="128"/>
      <c r="AI533" s="128"/>
      <c r="AJ533" s="128"/>
      <c r="AK533" s="128"/>
      <c r="AL533" s="128"/>
      <c r="AM533" s="128"/>
      <c r="AN533" s="128"/>
      <c r="AO533" s="128"/>
      <c r="AP533" s="128"/>
      <c r="AQ533" s="128"/>
      <c r="AR533" s="128"/>
      <c r="AS533" s="128"/>
      <c r="AT533" s="128"/>
      <c r="AU533" s="128"/>
      <c r="AV533" s="128"/>
      <c r="AW533" s="128"/>
      <c r="AX533" s="128"/>
      <c r="AY533" s="128"/>
      <c r="AZ533" s="128"/>
      <c r="BA533" s="128"/>
      <c r="BB533" s="128"/>
      <c r="BC533" s="128"/>
      <c r="BD533" s="128"/>
      <c r="BE533" s="128"/>
      <c r="BF533" s="128"/>
      <c r="BG533" s="128"/>
      <c r="BH533" s="128"/>
      <c r="BI533" s="128"/>
      <c r="BJ533" s="128"/>
      <c r="BK533" s="128"/>
      <c r="BL533" s="128"/>
      <c r="BM533" s="128"/>
      <c r="BN533" s="128"/>
      <c r="BO533" s="128"/>
      <c r="BP533" s="128"/>
      <c r="BQ533" s="128"/>
      <c r="BR533" s="128"/>
      <c r="BS533" s="128"/>
      <c r="BT533" s="128"/>
      <c r="BU533" s="128"/>
      <c r="BV533" s="128"/>
      <c r="BW533" s="128"/>
      <c r="BX533" s="128"/>
      <c r="BY533" s="128"/>
    </row>
    <row r="534" spans="3:9" ht="24">
      <c r="C534" s="119" t="s">
        <v>331</v>
      </c>
      <c r="D534" s="120" t="s">
        <v>332</v>
      </c>
      <c r="E534" s="121" t="s">
        <v>537</v>
      </c>
      <c r="F534" s="112">
        <v>0</v>
      </c>
      <c r="G534" s="122"/>
      <c r="H534" s="112">
        <v>0</v>
      </c>
      <c r="I534" s="112">
        <v>0</v>
      </c>
    </row>
    <row r="535" spans="3:9" ht="12">
      <c r="C535" s="119" t="s">
        <v>333</v>
      </c>
      <c r="D535" s="120" t="s">
        <v>334</v>
      </c>
      <c r="E535" s="121" t="s">
        <v>537</v>
      </c>
      <c r="F535" s="112">
        <v>0</v>
      </c>
      <c r="G535" s="122"/>
      <c r="H535" s="112">
        <v>0</v>
      </c>
      <c r="I535" s="112">
        <v>0</v>
      </c>
    </row>
    <row r="536" spans="3:9" ht="12">
      <c r="C536" s="119" t="s">
        <v>335</v>
      </c>
      <c r="D536" s="120" t="s">
        <v>334</v>
      </c>
      <c r="E536" s="121" t="s">
        <v>537</v>
      </c>
      <c r="F536" s="112"/>
      <c r="G536" s="122"/>
      <c r="H536" s="112">
        <v>0</v>
      </c>
      <c r="I536" s="112">
        <v>0</v>
      </c>
    </row>
    <row r="537" spans="2:77" s="108" customFormat="1" ht="12">
      <c r="B537" s="169" t="s">
        <v>538</v>
      </c>
      <c r="C537" s="169"/>
      <c r="D537" s="169"/>
      <c r="E537" s="169"/>
      <c r="F537" s="109">
        <v>239500</v>
      </c>
      <c r="G537" s="109"/>
      <c r="H537" s="109">
        <v>200475.09</v>
      </c>
      <c r="I537" s="109">
        <v>83.70567432150312</v>
      </c>
      <c r="J537" s="128"/>
      <c r="K537" s="128"/>
      <c r="L537" s="128"/>
      <c r="M537" s="128"/>
      <c r="N537" s="128"/>
      <c r="O537" s="128"/>
      <c r="P537" s="128"/>
      <c r="Q537" s="128"/>
      <c r="R537" s="128"/>
      <c r="S537" s="128"/>
      <c r="T537" s="128"/>
      <c r="U537" s="128"/>
      <c r="V537" s="128"/>
      <c r="W537" s="128"/>
      <c r="X537" s="128"/>
      <c r="Y537" s="128"/>
      <c r="Z537" s="128"/>
      <c r="AA537" s="128"/>
      <c r="AB537" s="128"/>
      <c r="AC537" s="128"/>
      <c r="AD537" s="128"/>
      <c r="AE537" s="128"/>
      <c r="AF537" s="128"/>
      <c r="AG537" s="128"/>
      <c r="AH537" s="128"/>
      <c r="AI537" s="128"/>
      <c r="AJ537" s="128"/>
      <c r="AK537" s="128"/>
      <c r="AL537" s="128"/>
      <c r="AM537" s="128"/>
      <c r="AN537" s="128"/>
      <c r="AO537" s="128"/>
      <c r="AP537" s="128"/>
      <c r="AQ537" s="128"/>
      <c r="AR537" s="128"/>
      <c r="AS537" s="128"/>
      <c r="AT537" s="128"/>
      <c r="AU537" s="128"/>
      <c r="AV537" s="128"/>
      <c r="AW537" s="128"/>
      <c r="AX537" s="128"/>
      <c r="AY537" s="128"/>
      <c r="AZ537" s="128"/>
      <c r="BA537" s="128"/>
      <c r="BB537" s="128"/>
      <c r="BC537" s="128"/>
      <c r="BD537" s="128"/>
      <c r="BE537" s="128"/>
      <c r="BF537" s="128"/>
      <c r="BG537" s="128"/>
      <c r="BH537" s="128"/>
      <c r="BI537" s="128"/>
      <c r="BJ537" s="128"/>
      <c r="BK537" s="128"/>
      <c r="BL537" s="128"/>
      <c r="BM537" s="128"/>
      <c r="BN537" s="128"/>
      <c r="BO537" s="128"/>
      <c r="BP537" s="128"/>
      <c r="BQ537" s="128"/>
      <c r="BR537" s="128"/>
      <c r="BS537" s="128"/>
      <c r="BT537" s="128"/>
      <c r="BU537" s="128"/>
      <c r="BV537" s="128"/>
      <c r="BW537" s="128"/>
      <c r="BX537" s="128"/>
      <c r="BY537" s="128"/>
    </row>
    <row r="538" spans="1:77" s="111" customFormat="1" ht="12">
      <c r="A538" s="168" t="s">
        <v>539</v>
      </c>
      <c r="B538" s="168"/>
      <c r="C538" s="168"/>
      <c r="D538" s="168"/>
      <c r="E538" s="168"/>
      <c r="F538" s="110">
        <v>4000</v>
      </c>
      <c r="G538" s="110"/>
      <c r="H538" s="110">
        <v>2675.46</v>
      </c>
      <c r="I538" s="110">
        <v>66.8865</v>
      </c>
      <c r="J538" s="128"/>
      <c r="K538" s="128"/>
      <c r="L538" s="128"/>
      <c r="M538" s="128"/>
      <c r="N538" s="128"/>
      <c r="O538" s="128"/>
      <c r="P538" s="128"/>
      <c r="Q538" s="128"/>
      <c r="R538" s="128"/>
      <c r="S538" s="128"/>
      <c r="T538" s="128"/>
      <c r="U538" s="128"/>
      <c r="V538" s="128"/>
      <c r="W538" s="128"/>
      <c r="X538" s="128"/>
      <c r="Y538" s="128"/>
      <c r="Z538" s="128"/>
      <c r="AA538" s="128"/>
      <c r="AB538" s="128"/>
      <c r="AC538" s="128"/>
      <c r="AD538" s="128"/>
      <c r="AE538" s="128"/>
      <c r="AF538" s="128"/>
      <c r="AG538" s="128"/>
      <c r="AH538" s="128"/>
      <c r="AI538" s="128"/>
      <c r="AJ538" s="128"/>
      <c r="AK538" s="128"/>
      <c r="AL538" s="128"/>
      <c r="AM538" s="128"/>
      <c r="AN538" s="128"/>
      <c r="AO538" s="128"/>
      <c r="AP538" s="128"/>
      <c r="AQ538" s="128"/>
      <c r="AR538" s="128"/>
      <c r="AS538" s="128"/>
      <c r="AT538" s="128"/>
      <c r="AU538" s="128"/>
      <c r="AV538" s="128"/>
      <c r="AW538" s="128"/>
      <c r="AX538" s="128"/>
      <c r="AY538" s="128"/>
      <c r="AZ538" s="128"/>
      <c r="BA538" s="128"/>
      <c r="BB538" s="128"/>
      <c r="BC538" s="128"/>
      <c r="BD538" s="128"/>
      <c r="BE538" s="128"/>
      <c r="BF538" s="128"/>
      <c r="BG538" s="128"/>
      <c r="BH538" s="128"/>
      <c r="BI538" s="128"/>
      <c r="BJ538" s="128"/>
      <c r="BK538" s="128"/>
      <c r="BL538" s="128"/>
      <c r="BM538" s="128"/>
      <c r="BN538" s="128"/>
      <c r="BO538" s="128"/>
      <c r="BP538" s="128"/>
      <c r="BQ538" s="128"/>
      <c r="BR538" s="128"/>
      <c r="BS538" s="128"/>
      <c r="BT538" s="128"/>
      <c r="BU538" s="128"/>
      <c r="BV538" s="128"/>
      <c r="BW538" s="128"/>
      <c r="BX538" s="128"/>
      <c r="BY538" s="128"/>
    </row>
    <row r="539" spans="1:9" ht="12">
      <c r="A539" s="167" t="s">
        <v>438</v>
      </c>
      <c r="B539" s="167"/>
      <c r="C539" s="167"/>
      <c r="D539" s="167"/>
      <c r="E539" s="167"/>
      <c r="F539" s="112">
        <v>4000</v>
      </c>
      <c r="G539" s="112"/>
      <c r="H539" s="112">
        <v>2675.46</v>
      </c>
      <c r="I539" s="112">
        <v>66.8865</v>
      </c>
    </row>
    <row r="540" spans="3:77" s="113" customFormat="1" ht="12">
      <c r="C540" s="114" t="s">
        <v>172</v>
      </c>
      <c r="D540" s="115" t="s">
        <v>173</v>
      </c>
      <c r="E540" s="116" t="s">
        <v>540</v>
      </c>
      <c r="F540" s="117">
        <v>4000</v>
      </c>
      <c r="G540" s="118"/>
      <c r="H540" s="117">
        <v>2675.46</v>
      </c>
      <c r="I540" s="117">
        <v>66.89</v>
      </c>
      <c r="J540" s="128"/>
      <c r="K540" s="128"/>
      <c r="L540" s="128"/>
      <c r="M540" s="128"/>
      <c r="N540" s="128"/>
      <c r="O540" s="128"/>
      <c r="P540" s="128"/>
      <c r="Q540" s="128"/>
      <c r="R540" s="128"/>
      <c r="S540" s="128"/>
      <c r="T540" s="128"/>
      <c r="U540" s="128"/>
      <c r="V540" s="128"/>
      <c r="W540" s="128"/>
      <c r="X540" s="128"/>
      <c r="Y540" s="128"/>
      <c r="Z540" s="128"/>
      <c r="AA540" s="128"/>
      <c r="AB540" s="128"/>
      <c r="AC540" s="128"/>
      <c r="AD540" s="128"/>
      <c r="AE540" s="128"/>
      <c r="AF540" s="128"/>
      <c r="AG540" s="128"/>
      <c r="AH540" s="128"/>
      <c r="AI540" s="128"/>
      <c r="AJ540" s="128"/>
      <c r="AK540" s="128"/>
      <c r="AL540" s="128"/>
      <c r="AM540" s="128"/>
      <c r="AN540" s="128"/>
      <c r="AO540" s="128"/>
      <c r="AP540" s="128"/>
      <c r="AQ540" s="128"/>
      <c r="AR540" s="128"/>
      <c r="AS540" s="128"/>
      <c r="AT540" s="128"/>
      <c r="AU540" s="128"/>
      <c r="AV540" s="128"/>
      <c r="AW540" s="128"/>
      <c r="AX540" s="128"/>
      <c r="AY540" s="128"/>
      <c r="AZ540" s="128"/>
      <c r="BA540" s="128"/>
      <c r="BB540" s="128"/>
      <c r="BC540" s="128"/>
      <c r="BD540" s="128"/>
      <c r="BE540" s="128"/>
      <c r="BF540" s="128"/>
      <c r="BG540" s="128"/>
      <c r="BH540" s="128"/>
      <c r="BI540" s="128"/>
      <c r="BJ540" s="128"/>
      <c r="BK540" s="128"/>
      <c r="BL540" s="128"/>
      <c r="BM540" s="128"/>
      <c r="BN540" s="128"/>
      <c r="BO540" s="128"/>
      <c r="BP540" s="128"/>
      <c r="BQ540" s="128"/>
      <c r="BR540" s="128"/>
      <c r="BS540" s="128"/>
      <c r="BT540" s="128"/>
      <c r="BU540" s="128"/>
      <c r="BV540" s="128"/>
      <c r="BW540" s="128"/>
      <c r="BX540" s="128"/>
      <c r="BY540" s="128"/>
    </row>
    <row r="541" spans="3:9" ht="12">
      <c r="C541" s="119" t="s">
        <v>189</v>
      </c>
      <c r="D541" s="120" t="s">
        <v>190</v>
      </c>
      <c r="E541" s="121" t="s">
        <v>540</v>
      </c>
      <c r="F541" s="112">
        <v>4000</v>
      </c>
      <c r="G541" s="122"/>
      <c r="H541" s="112">
        <v>2675.46</v>
      </c>
      <c r="I541" s="112">
        <v>66.89</v>
      </c>
    </row>
    <row r="542" spans="3:9" ht="12">
      <c r="C542" s="119" t="s">
        <v>201</v>
      </c>
      <c r="D542" s="120" t="s">
        <v>202</v>
      </c>
      <c r="E542" s="121" t="s">
        <v>540</v>
      </c>
      <c r="F542" s="112">
        <v>4000</v>
      </c>
      <c r="G542" s="122"/>
      <c r="H542" s="112">
        <v>2675.46</v>
      </c>
      <c r="I542" s="112">
        <v>66.89</v>
      </c>
    </row>
    <row r="543" spans="3:9" ht="12">
      <c r="C543" s="119" t="s">
        <v>207</v>
      </c>
      <c r="D543" s="120" t="s">
        <v>208</v>
      </c>
      <c r="E543" s="121" t="s">
        <v>540</v>
      </c>
      <c r="F543" s="112"/>
      <c r="G543" s="122"/>
      <c r="H543" s="112">
        <v>2675.46</v>
      </c>
      <c r="I543" s="112">
        <v>0</v>
      </c>
    </row>
    <row r="544" spans="1:77" s="111" customFormat="1" ht="12">
      <c r="A544" s="168" t="s">
        <v>541</v>
      </c>
      <c r="B544" s="168"/>
      <c r="C544" s="168"/>
      <c r="D544" s="168"/>
      <c r="E544" s="168"/>
      <c r="F544" s="110">
        <v>235500</v>
      </c>
      <c r="G544" s="110"/>
      <c r="H544" s="110">
        <v>197799.63</v>
      </c>
      <c r="I544" s="110">
        <v>83.99135031847132</v>
      </c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  <c r="U544" s="128"/>
      <c r="V544" s="128"/>
      <c r="W544" s="128"/>
      <c r="X544" s="128"/>
      <c r="Y544" s="128"/>
      <c r="Z544" s="128"/>
      <c r="AA544" s="128"/>
      <c r="AB544" s="128"/>
      <c r="AC544" s="128"/>
      <c r="AD544" s="128"/>
      <c r="AE544" s="128"/>
      <c r="AF544" s="128"/>
      <c r="AG544" s="128"/>
      <c r="AH544" s="128"/>
      <c r="AI544" s="128"/>
      <c r="AJ544" s="128"/>
      <c r="AK544" s="128"/>
      <c r="AL544" s="128"/>
      <c r="AM544" s="128"/>
      <c r="AN544" s="128"/>
      <c r="AO544" s="128"/>
      <c r="AP544" s="128"/>
      <c r="AQ544" s="128"/>
      <c r="AR544" s="128"/>
      <c r="AS544" s="128"/>
      <c r="AT544" s="128"/>
      <c r="AU544" s="128"/>
      <c r="AV544" s="128"/>
      <c r="AW544" s="128"/>
      <c r="AX544" s="128"/>
      <c r="AY544" s="128"/>
      <c r="AZ544" s="128"/>
      <c r="BA544" s="128"/>
      <c r="BB544" s="128"/>
      <c r="BC544" s="128"/>
      <c r="BD544" s="128"/>
      <c r="BE544" s="128"/>
      <c r="BF544" s="128"/>
      <c r="BG544" s="128"/>
      <c r="BH544" s="128"/>
      <c r="BI544" s="128"/>
      <c r="BJ544" s="128"/>
      <c r="BK544" s="128"/>
      <c r="BL544" s="128"/>
      <c r="BM544" s="128"/>
      <c r="BN544" s="128"/>
      <c r="BO544" s="128"/>
      <c r="BP544" s="128"/>
      <c r="BQ544" s="128"/>
      <c r="BR544" s="128"/>
      <c r="BS544" s="128"/>
      <c r="BT544" s="128"/>
      <c r="BU544" s="128"/>
      <c r="BV544" s="128"/>
      <c r="BW544" s="128"/>
      <c r="BX544" s="128"/>
      <c r="BY544" s="128"/>
    </row>
    <row r="545" spans="1:77" s="113" customFormat="1" ht="12">
      <c r="A545" s="171" t="s">
        <v>488</v>
      </c>
      <c r="B545" s="171"/>
      <c r="C545" s="171"/>
      <c r="D545" s="171"/>
      <c r="E545" s="171"/>
      <c r="F545" s="117">
        <v>235500</v>
      </c>
      <c r="G545" s="117"/>
      <c r="H545" s="117">
        <v>197799.63</v>
      </c>
      <c r="I545" s="117">
        <v>83.99135031847132</v>
      </c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  <c r="U545" s="128"/>
      <c r="V545" s="128"/>
      <c r="W545" s="128"/>
      <c r="X545" s="128"/>
      <c r="Y545" s="128"/>
      <c r="Z545" s="128"/>
      <c r="AA545" s="128"/>
      <c r="AB545" s="128"/>
      <c r="AC545" s="128"/>
      <c r="AD545" s="128"/>
      <c r="AE545" s="128"/>
      <c r="AF545" s="128"/>
      <c r="AG545" s="128"/>
      <c r="AH545" s="128"/>
      <c r="AI545" s="128"/>
      <c r="AJ545" s="128"/>
      <c r="AK545" s="128"/>
      <c r="AL545" s="128"/>
      <c r="AM545" s="128"/>
      <c r="AN545" s="128"/>
      <c r="AO545" s="128"/>
      <c r="AP545" s="128"/>
      <c r="AQ545" s="128"/>
      <c r="AR545" s="128"/>
      <c r="AS545" s="128"/>
      <c r="AT545" s="128"/>
      <c r="AU545" s="128"/>
      <c r="AV545" s="128"/>
      <c r="AW545" s="128"/>
      <c r="AX545" s="128"/>
      <c r="AY545" s="128"/>
      <c r="AZ545" s="128"/>
      <c r="BA545" s="128"/>
      <c r="BB545" s="128"/>
      <c r="BC545" s="128"/>
      <c r="BD545" s="128"/>
      <c r="BE545" s="128"/>
      <c r="BF545" s="128"/>
      <c r="BG545" s="128"/>
      <c r="BH545" s="128"/>
      <c r="BI545" s="128"/>
      <c r="BJ545" s="128"/>
      <c r="BK545" s="128"/>
      <c r="BL545" s="128"/>
      <c r="BM545" s="128"/>
      <c r="BN545" s="128"/>
      <c r="BO545" s="128"/>
      <c r="BP545" s="128"/>
      <c r="BQ545" s="128"/>
      <c r="BR545" s="128"/>
      <c r="BS545" s="128"/>
      <c r="BT545" s="128"/>
      <c r="BU545" s="128"/>
      <c r="BV545" s="128"/>
      <c r="BW545" s="128"/>
      <c r="BX545" s="128"/>
      <c r="BY545" s="128"/>
    </row>
    <row r="546" spans="3:9" ht="12">
      <c r="C546" s="119" t="s">
        <v>172</v>
      </c>
      <c r="D546" s="120" t="s">
        <v>173</v>
      </c>
      <c r="E546" s="121" t="s">
        <v>540</v>
      </c>
      <c r="F546" s="112">
        <v>235500</v>
      </c>
      <c r="G546" s="122"/>
      <c r="H546" s="112">
        <v>197799.63</v>
      </c>
      <c r="I546" s="112">
        <v>83.99</v>
      </c>
    </row>
    <row r="547" spans="3:9" ht="12">
      <c r="C547" s="119" t="s">
        <v>189</v>
      </c>
      <c r="D547" s="120" t="s">
        <v>190</v>
      </c>
      <c r="E547" s="121" t="s">
        <v>540</v>
      </c>
      <c r="F547" s="112">
        <v>235500</v>
      </c>
      <c r="G547" s="122"/>
      <c r="H547" s="112">
        <v>197799.63</v>
      </c>
      <c r="I547" s="112">
        <v>83.99</v>
      </c>
    </row>
    <row r="548" spans="3:9" ht="12">
      <c r="C548" s="119" t="s">
        <v>215</v>
      </c>
      <c r="D548" s="120" t="s">
        <v>216</v>
      </c>
      <c r="E548" s="121" t="s">
        <v>540</v>
      </c>
      <c r="F548" s="112">
        <v>235500</v>
      </c>
      <c r="G548" s="122"/>
      <c r="H548" s="112">
        <v>197799.63</v>
      </c>
      <c r="I548" s="112">
        <v>83.99</v>
      </c>
    </row>
    <row r="549" spans="3:9" ht="12">
      <c r="C549" s="119" t="s">
        <v>233</v>
      </c>
      <c r="D549" s="120" t="s">
        <v>234</v>
      </c>
      <c r="E549" s="121" t="s">
        <v>540</v>
      </c>
      <c r="F549" s="112"/>
      <c r="G549" s="122"/>
      <c r="H549" s="112">
        <v>197799.63</v>
      </c>
      <c r="I549" s="112">
        <v>0</v>
      </c>
    </row>
    <row r="550" spans="1:77" s="107" customFormat="1" ht="12">
      <c r="A550" s="172" t="s">
        <v>431</v>
      </c>
      <c r="B550" s="172"/>
      <c r="C550" s="172"/>
      <c r="D550" s="172"/>
      <c r="E550" s="172"/>
      <c r="F550" s="106">
        <v>1463596</v>
      </c>
      <c r="G550" s="106"/>
      <c r="H550" s="106">
        <v>1473405.85</v>
      </c>
      <c r="I550" s="106">
        <v>100.67025668285511</v>
      </c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  <c r="V550" s="128"/>
      <c r="W550" s="128"/>
      <c r="X550" s="128"/>
      <c r="Y550" s="128"/>
      <c r="Z550" s="128"/>
      <c r="AA550" s="128"/>
      <c r="AB550" s="128"/>
      <c r="AC550" s="128"/>
      <c r="AD550" s="128"/>
      <c r="AE550" s="128"/>
      <c r="AF550" s="128"/>
      <c r="AG550" s="128"/>
      <c r="AH550" s="128"/>
      <c r="AI550" s="128"/>
      <c r="AJ550" s="128"/>
      <c r="AK550" s="128"/>
      <c r="AL550" s="128"/>
      <c r="AM550" s="128"/>
      <c r="AN550" s="128"/>
      <c r="AO550" s="128"/>
      <c r="AP550" s="128"/>
      <c r="AQ550" s="128"/>
      <c r="AR550" s="128"/>
      <c r="AS550" s="128"/>
      <c r="AT550" s="128"/>
      <c r="AU550" s="128"/>
      <c r="AV550" s="128"/>
      <c r="AW550" s="128"/>
      <c r="AX550" s="128"/>
      <c r="AY550" s="128"/>
      <c r="AZ550" s="128"/>
      <c r="BA550" s="128"/>
      <c r="BB550" s="128"/>
      <c r="BC550" s="128"/>
      <c r="BD550" s="128"/>
      <c r="BE550" s="128"/>
      <c r="BF550" s="128"/>
      <c r="BG550" s="128"/>
      <c r="BH550" s="128"/>
      <c r="BI550" s="128"/>
      <c r="BJ550" s="128"/>
      <c r="BK550" s="128"/>
      <c r="BL550" s="128"/>
      <c r="BM550" s="128"/>
      <c r="BN550" s="128"/>
      <c r="BO550" s="128"/>
      <c r="BP550" s="128"/>
      <c r="BQ550" s="128"/>
      <c r="BR550" s="128"/>
      <c r="BS550" s="128"/>
      <c r="BT550" s="128"/>
      <c r="BU550" s="128"/>
      <c r="BV550" s="128"/>
      <c r="BW550" s="128"/>
      <c r="BX550" s="128"/>
      <c r="BY550" s="128"/>
    </row>
    <row r="551" spans="2:77" s="108" customFormat="1" ht="12">
      <c r="B551" s="169" t="s">
        <v>542</v>
      </c>
      <c r="C551" s="169"/>
      <c r="D551" s="169"/>
      <c r="E551" s="169"/>
      <c r="F551" s="109">
        <v>1463596</v>
      </c>
      <c r="G551" s="109"/>
      <c r="H551" s="109">
        <v>1473405.85</v>
      </c>
      <c r="I551" s="109">
        <v>100.67025668285511</v>
      </c>
      <c r="J551" s="128"/>
      <c r="K551" s="128"/>
      <c r="L551" s="128"/>
      <c r="M551" s="128"/>
      <c r="N551" s="128"/>
      <c r="O551" s="128"/>
      <c r="P551" s="128"/>
      <c r="Q551" s="128"/>
      <c r="R551" s="128"/>
      <c r="S551" s="128"/>
      <c r="T551" s="128"/>
      <c r="U551" s="128"/>
      <c r="V551" s="128"/>
      <c r="W551" s="128"/>
      <c r="X551" s="128"/>
      <c r="Y551" s="128"/>
      <c r="Z551" s="128"/>
      <c r="AA551" s="128"/>
      <c r="AB551" s="128"/>
      <c r="AC551" s="128"/>
      <c r="AD551" s="128"/>
      <c r="AE551" s="128"/>
      <c r="AF551" s="128"/>
      <c r="AG551" s="128"/>
      <c r="AH551" s="128"/>
      <c r="AI551" s="128"/>
      <c r="AJ551" s="128"/>
      <c r="AK551" s="128"/>
      <c r="AL551" s="128"/>
      <c r="AM551" s="128"/>
      <c r="AN551" s="128"/>
      <c r="AO551" s="128"/>
      <c r="AP551" s="128"/>
      <c r="AQ551" s="128"/>
      <c r="AR551" s="128"/>
      <c r="AS551" s="128"/>
      <c r="AT551" s="128"/>
      <c r="AU551" s="128"/>
      <c r="AV551" s="128"/>
      <c r="AW551" s="128"/>
      <c r="AX551" s="128"/>
      <c r="AY551" s="128"/>
      <c r="AZ551" s="128"/>
      <c r="BA551" s="128"/>
      <c r="BB551" s="128"/>
      <c r="BC551" s="128"/>
      <c r="BD551" s="128"/>
      <c r="BE551" s="128"/>
      <c r="BF551" s="128"/>
      <c r="BG551" s="128"/>
      <c r="BH551" s="128"/>
      <c r="BI551" s="128"/>
      <c r="BJ551" s="128"/>
      <c r="BK551" s="128"/>
      <c r="BL551" s="128"/>
      <c r="BM551" s="128"/>
      <c r="BN551" s="128"/>
      <c r="BO551" s="128"/>
      <c r="BP551" s="128"/>
      <c r="BQ551" s="128"/>
      <c r="BR551" s="128"/>
      <c r="BS551" s="128"/>
      <c r="BT551" s="128"/>
      <c r="BU551" s="128"/>
      <c r="BV551" s="128"/>
      <c r="BW551" s="128"/>
      <c r="BX551" s="128"/>
      <c r="BY551" s="128"/>
    </row>
    <row r="552" spans="1:77" s="125" customFormat="1" ht="12">
      <c r="A552" s="170" t="s">
        <v>432</v>
      </c>
      <c r="B552" s="170"/>
      <c r="C552" s="170"/>
      <c r="D552" s="170"/>
      <c r="E552" s="170"/>
      <c r="F552" s="124">
        <v>1463596</v>
      </c>
      <c r="G552" s="124"/>
      <c r="H552" s="124">
        <v>1473405.85</v>
      </c>
      <c r="I552" s="124">
        <v>100.67025668285511</v>
      </c>
      <c r="J552" s="128"/>
      <c r="K552" s="128"/>
      <c r="L552" s="128"/>
      <c r="M552" s="128"/>
      <c r="N552" s="128"/>
      <c r="O552" s="128"/>
      <c r="P552" s="128"/>
      <c r="Q552" s="128"/>
      <c r="R552" s="128"/>
      <c r="S552" s="128"/>
      <c r="T552" s="128"/>
      <c r="U552" s="128"/>
      <c r="V552" s="128"/>
      <c r="W552" s="128"/>
      <c r="X552" s="128"/>
      <c r="Y552" s="128"/>
      <c r="Z552" s="128"/>
      <c r="AA552" s="128"/>
      <c r="AB552" s="128"/>
      <c r="AC552" s="128"/>
      <c r="AD552" s="128"/>
      <c r="AE552" s="128"/>
      <c r="AF552" s="128"/>
      <c r="AG552" s="128"/>
      <c r="AH552" s="128"/>
      <c r="AI552" s="128"/>
      <c r="AJ552" s="128"/>
      <c r="AK552" s="128"/>
      <c r="AL552" s="128"/>
      <c r="AM552" s="128"/>
      <c r="AN552" s="128"/>
      <c r="AO552" s="128"/>
      <c r="AP552" s="128"/>
      <c r="AQ552" s="128"/>
      <c r="AR552" s="128"/>
      <c r="AS552" s="128"/>
      <c r="AT552" s="128"/>
      <c r="AU552" s="128"/>
      <c r="AV552" s="128"/>
      <c r="AW552" s="128"/>
      <c r="AX552" s="128"/>
      <c r="AY552" s="128"/>
      <c r="AZ552" s="128"/>
      <c r="BA552" s="128"/>
      <c r="BB552" s="128"/>
      <c r="BC552" s="128"/>
      <c r="BD552" s="128"/>
      <c r="BE552" s="128"/>
      <c r="BF552" s="128"/>
      <c r="BG552" s="128"/>
      <c r="BH552" s="128"/>
      <c r="BI552" s="128"/>
      <c r="BJ552" s="128"/>
      <c r="BK552" s="128"/>
      <c r="BL552" s="128"/>
      <c r="BM552" s="128"/>
      <c r="BN552" s="128"/>
      <c r="BO552" s="128"/>
      <c r="BP552" s="128"/>
      <c r="BQ552" s="128"/>
      <c r="BR552" s="128"/>
      <c r="BS552" s="128"/>
      <c r="BT552" s="128"/>
      <c r="BU552" s="128"/>
      <c r="BV552" s="128"/>
      <c r="BW552" s="128"/>
      <c r="BX552" s="128"/>
      <c r="BY552" s="128"/>
    </row>
    <row r="553" spans="1:77" s="111" customFormat="1" ht="12">
      <c r="A553" s="168" t="s">
        <v>543</v>
      </c>
      <c r="B553" s="168"/>
      <c r="C553" s="168"/>
      <c r="D553" s="168"/>
      <c r="E553" s="168"/>
      <c r="F553" s="110">
        <v>1308471</v>
      </c>
      <c r="G553" s="110"/>
      <c r="H553" s="110">
        <v>1327910.38</v>
      </c>
      <c r="I553" s="110">
        <v>101.48565615898251</v>
      </c>
      <c r="J553" s="128"/>
      <c r="K553" s="128"/>
      <c r="L553" s="128"/>
      <c r="M553" s="128"/>
      <c r="N553" s="128"/>
      <c r="O553" s="128"/>
      <c r="P553" s="128"/>
      <c r="Q553" s="128"/>
      <c r="R553" s="128"/>
      <c r="S553" s="128"/>
      <c r="T553" s="128"/>
      <c r="U553" s="128"/>
      <c r="V553" s="128"/>
      <c r="W553" s="128"/>
      <c r="X553" s="128"/>
      <c r="Y553" s="128"/>
      <c r="Z553" s="128"/>
      <c r="AA553" s="128"/>
      <c r="AB553" s="128"/>
      <c r="AC553" s="128"/>
      <c r="AD553" s="128"/>
      <c r="AE553" s="128"/>
      <c r="AF553" s="128"/>
      <c r="AG553" s="128"/>
      <c r="AH553" s="128"/>
      <c r="AI553" s="128"/>
      <c r="AJ553" s="128"/>
      <c r="AK553" s="128"/>
      <c r="AL553" s="128"/>
      <c r="AM553" s="128"/>
      <c r="AN553" s="128"/>
      <c r="AO553" s="128"/>
      <c r="AP553" s="128"/>
      <c r="AQ553" s="128"/>
      <c r="AR553" s="128"/>
      <c r="AS553" s="128"/>
      <c r="AT553" s="128"/>
      <c r="AU553" s="128"/>
      <c r="AV553" s="128"/>
      <c r="AW553" s="128"/>
      <c r="AX553" s="128"/>
      <c r="AY553" s="128"/>
      <c r="AZ553" s="128"/>
      <c r="BA553" s="128"/>
      <c r="BB553" s="128"/>
      <c r="BC553" s="128"/>
      <c r="BD553" s="128"/>
      <c r="BE553" s="128"/>
      <c r="BF553" s="128"/>
      <c r="BG553" s="128"/>
      <c r="BH553" s="128"/>
      <c r="BI553" s="128"/>
      <c r="BJ553" s="128"/>
      <c r="BK553" s="128"/>
      <c r="BL553" s="128"/>
      <c r="BM553" s="128"/>
      <c r="BN553" s="128"/>
      <c r="BO553" s="128"/>
      <c r="BP553" s="128"/>
      <c r="BQ553" s="128"/>
      <c r="BR553" s="128"/>
      <c r="BS553" s="128"/>
      <c r="BT553" s="128"/>
      <c r="BU553" s="128"/>
      <c r="BV553" s="128"/>
      <c r="BW553" s="128"/>
      <c r="BX553" s="128"/>
      <c r="BY553" s="128"/>
    </row>
    <row r="554" spans="1:9" ht="12">
      <c r="A554" s="167" t="s">
        <v>438</v>
      </c>
      <c r="B554" s="167"/>
      <c r="C554" s="167"/>
      <c r="D554" s="167"/>
      <c r="E554" s="167"/>
      <c r="F554" s="112">
        <v>1088471</v>
      </c>
      <c r="G554" s="112"/>
      <c r="H554" s="112">
        <v>1107910.38</v>
      </c>
      <c r="I554" s="112">
        <v>101.78593458162872</v>
      </c>
    </row>
    <row r="555" spans="3:77" s="113" customFormat="1" ht="12">
      <c r="C555" s="114" t="s">
        <v>172</v>
      </c>
      <c r="D555" s="115" t="s">
        <v>173</v>
      </c>
      <c r="E555" s="116" t="s">
        <v>485</v>
      </c>
      <c r="F555" s="117">
        <v>1088471</v>
      </c>
      <c r="G555" s="118"/>
      <c r="H555" s="117">
        <v>1107910.38</v>
      </c>
      <c r="I555" s="117">
        <v>101.79</v>
      </c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  <c r="Y555" s="128"/>
      <c r="Z555" s="128"/>
      <c r="AA555" s="128"/>
      <c r="AB555" s="128"/>
      <c r="AC555" s="128"/>
      <c r="AD555" s="128"/>
      <c r="AE555" s="128"/>
      <c r="AF555" s="128"/>
      <c r="AG555" s="128"/>
      <c r="AH555" s="128"/>
      <c r="AI555" s="128"/>
      <c r="AJ555" s="128"/>
      <c r="AK555" s="128"/>
      <c r="AL555" s="128"/>
      <c r="AM555" s="128"/>
      <c r="AN555" s="128"/>
      <c r="AO555" s="128"/>
      <c r="AP555" s="128"/>
      <c r="AQ555" s="128"/>
      <c r="AR555" s="128"/>
      <c r="AS555" s="128"/>
      <c r="AT555" s="128"/>
      <c r="AU555" s="128"/>
      <c r="AV555" s="128"/>
      <c r="AW555" s="128"/>
      <c r="AX555" s="128"/>
      <c r="AY555" s="128"/>
      <c r="AZ555" s="128"/>
      <c r="BA555" s="128"/>
      <c r="BB555" s="128"/>
      <c r="BC555" s="128"/>
      <c r="BD555" s="128"/>
      <c r="BE555" s="128"/>
      <c r="BF555" s="128"/>
      <c r="BG555" s="128"/>
      <c r="BH555" s="128"/>
      <c r="BI555" s="128"/>
      <c r="BJ555" s="128"/>
      <c r="BK555" s="128"/>
      <c r="BL555" s="128"/>
      <c r="BM555" s="128"/>
      <c r="BN555" s="128"/>
      <c r="BO555" s="128"/>
      <c r="BP555" s="128"/>
      <c r="BQ555" s="128"/>
      <c r="BR555" s="128"/>
      <c r="BS555" s="128"/>
      <c r="BT555" s="128"/>
      <c r="BU555" s="128"/>
      <c r="BV555" s="128"/>
      <c r="BW555" s="128"/>
      <c r="BX555" s="128"/>
      <c r="BY555" s="128"/>
    </row>
    <row r="556" spans="10:77" s="113" customFormat="1" ht="12">
      <c r="J556" s="128"/>
      <c r="K556" s="128"/>
      <c r="L556" s="128"/>
      <c r="M556" s="128"/>
      <c r="N556" s="128"/>
      <c r="O556" s="128"/>
      <c r="P556" s="128"/>
      <c r="Q556" s="128"/>
      <c r="R556" s="128"/>
      <c r="S556" s="128"/>
      <c r="T556" s="128"/>
      <c r="U556" s="128"/>
      <c r="V556" s="128"/>
      <c r="W556" s="128"/>
      <c r="X556" s="128"/>
      <c r="Y556" s="128"/>
      <c r="Z556" s="128"/>
      <c r="AA556" s="128"/>
      <c r="AB556" s="128"/>
      <c r="AC556" s="128"/>
      <c r="AD556" s="128"/>
      <c r="AE556" s="128"/>
      <c r="AF556" s="128"/>
      <c r="AG556" s="128"/>
      <c r="AH556" s="128"/>
      <c r="AI556" s="128"/>
      <c r="AJ556" s="128"/>
      <c r="AK556" s="128"/>
      <c r="AL556" s="128"/>
      <c r="AM556" s="128"/>
      <c r="AN556" s="128"/>
      <c r="AO556" s="128"/>
      <c r="AP556" s="128"/>
      <c r="AQ556" s="128"/>
      <c r="AR556" s="128"/>
      <c r="AS556" s="128"/>
      <c r="AT556" s="128"/>
      <c r="AU556" s="128"/>
      <c r="AV556" s="128"/>
      <c r="AW556" s="128"/>
      <c r="AX556" s="128"/>
      <c r="AY556" s="128"/>
      <c r="AZ556" s="128"/>
      <c r="BA556" s="128"/>
      <c r="BB556" s="128"/>
      <c r="BC556" s="128"/>
      <c r="BD556" s="128"/>
      <c r="BE556" s="128"/>
      <c r="BF556" s="128"/>
      <c r="BG556" s="128"/>
      <c r="BH556" s="128"/>
      <c r="BI556" s="128"/>
      <c r="BJ556" s="128"/>
      <c r="BK556" s="128"/>
      <c r="BL556" s="128"/>
      <c r="BM556" s="128"/>
      <c r="BN556" s="128"/>
      <c r="BO556" s="128"/>
      <c r="BP556" s="128"/>
      <c r="BQ556" s="128"/>
      <c r="BR556" s="128"/>
      <c r="BS556" s="128"/>
      <c r="BT556" s="128"/>
      <c r="BU556" s="128"/>
      <c r="BV556" s="128"/>
      <c r="BW556" s="128"/>
      <c r="BX556" s="128"/>
      <c r="BY556" s="128"/>
    </row>
    <row r="557" spans="3:9" ht="12">
      <c r="C557" s="119" t="s">
        <v>175</v>
      </c>
      <c r="D557" s="120" t="s">
        <v>176</v>
      </c>
      <c r="E557" s="121" t="s">
        <v>485</v>
      </c>
      <c r="F557" s="112">
        <v>778350</v>
      </c>
      <c r="G557" s="122"/>
      <c r="H557" s="112">
        <v>787610.31</v>
      </c>
      <c r="I557" s="112">
        <v>101.19</v>
      </c>
    </row>
    <row r="558" spans="3:9" ht="12">
      <c r="C558" s="119" t="s">
        <v>177</v>
      </c>
      <c r="D558" s="120" t="s">
        <v>178</v>
      </c>
      <c r="E558" s="121" t="s">
        <v>485</v>
      </c>
      <c r="F558" s="112">
        <v>598200</v>
      </c>
      <c r="G558" s="122"/>
      <c r="H558" s="112">
        <v>598110.19</v>
      </c>
      <c r="I558" s="112">
        <v>99.98</v>
      </c>
    </row>
    <row r="559" spans="3:9" ht="12">
      <c r="C559" s="119" t="s">
        <v>179</v>
      </c>
      <c r="D559" s="120" t="s">
        <v>180</v>
      </c>
      <c r="E559" s="121" t="s">
        <v>485</v>
      </c>
      <c r="F559" s="112"/>
      <c r="G559" s="122"/>
      <c r="H559" s="112">
        <v>598110.19</v>
      </c>
      <c r="I559" s="112">
        <v>0</v>
      </c>
    </row>
    <row r="560" spans="3:9" ht="12">
      <c r="C560" s="119" t="s">
        <v>181</v>
      </c>
      <c r="D560" s="120" t="s">
        <v>182</v>
      </c>
      <c r="E560" s="121" t="s">
        <v>485</v>
      </c>
      <c r="F560" s="112">
        <v>58550</v>
      </c>
      <c r="G560" s="122"/>
      <c r="H560" s="112">
        <v>63728.47</v>
      </c>
      <c r="I560" s="112">
        <v>108.84</v>
      </c>
    </row>
    <row r="561" spans="3:9" ht="12">
      <c r="C561" s="119" t="s">
        <v>183</v>
      </c>
      <c r="D561" s="120" t="s">
        <v>182</v>
      </c>
      <c r="E561" s="121" t="s">
        <v>485</v>
      </c>
      <c r="F561" s="112"/>
      <c r="G561" s="122"/>
      <c r="H561" s="112">
        <v>63728.47</v>
      </c>
      <c r="I561" s="112">
        <v>0</v>
      </c>
    </row>
    <row r="562" spans="3:9" ht="12">
      <c r="C562" s="119" t="s">
        <v>184</v>
      </c>
      <c r="D562" s="120" t="s">
        <v>185</v>
      </c>
      <c r="E562" s="121" t="s">
        <v>485</v>
      </c>
      <c r="F562" s="112">
        <v>121600</v>
      </c>
      <c r="G562" s="122"/>
      <c r="H562" s="112">
        <v>125771.65</v>
      </c>
      <c r="I562" s="112">
        <v>103.43</v>
      </c>
    </row>
    <row r="563" spans="3:9" ht="12">
      <c r="C563" s="119" t="s">
        <v>186</v>
      </c>
      <c r="D563" s="120" t="s">
        <v>187</v>
      </c>
      <c r="E563" s="121" t="s">
        <v>485</v>
      </c>
      <c r="F563" s="112"/>
      <c r="G563" s="122"/>
      <c r="H563" s="112">
        <v>125771.65</v>
      </c>
      <c r="I563" s="112">
        <v>0</v>
      </c>
    </row>
    <row r="564" spans="3:9" ht="12">
      <c r="C564" s="119" t="s">
        <v>189</v>
      </c>
      <c r="D564" s="120" t="s">
        <v>190</v>
      </c>
      <c r="E564" s="121" t="s">
        <v>485</v>
      </c>
      <c r="F564" s="112">
        <v>304720</v>
      </c>
      <c r="G564" s="122"/>
      <c r="H564" s="112">
        <v>314888.41</v>
      </c>
      <c r="I564" s="112">
        <v>103.34</v>
      </c>
    </row>
    <row r="565" spans="3:9" ht="12">
      <c r="C565" s="119" t="s">
        <v>191</v>
      </c>
      <c r="D565" s="120" t="s">
        <v>192</v>
      </c>
      <c r="E565" s="121" t="s">
        <v>485</v>
      </c>
      <c r="F565" s="112">
        <v>20070</v>
      </c>
      <c r="G565" s="122"/>
      <c r="H565" s="112">
        <v>20121.59</v>
      </c>
      <c r="I565" s="112">
        <v>100.26</v>
      </c>
    </row>
    <row r="566" spans="3:9" ht="12">
      <c r="C566" s="119" t="s">
        <v>193</v>
      </c>
      <c r="D566" s="120" t="s">
        <v>194</v>
      </c>
      <c r="E566" s="121" t="s">
        <v>485</v>
      </c>
      <c r="F566" s="112"/>
      <c r="G566" s="122"/>
      <c r="H566" s="112">
        <v>770</v>
      </c>
      <c r="I566" s="112">
        <v>0</v>
      </c>
    </row>
    <row r="567" spans="3:9" ht="13.5" customHeight="1">
      <c r="C567" s="119" t="s">
        <v>195</v>
      </c>
      <c r="D567" s="120" t="s">
        <v>196</v>
      </c>
      <c r="E567" s="121" t="s">
        <v>485</v>
      </c>
      <c r="F567" s="112"/>
      <c r="G567" s="122"/>
      <c r="H567" s="112">
        <v>13296.59</v>
      </c>
      <c r="I567" s="112">
        <v>0</v>
      </c>
    </row>
    <row r="568" spans="3:9" ht="12">
      <c r="C568" s="119" t="s">
        <v>197</v>
      </c>
      <c r="D568" s="120" t="s">
        <v>198</v>
      </c>
      <c r="E568" s="121" t="s">
        <v>485</v>
      </c>
      <c r="F568" s="112"/>
      <c r="G568" s="122"/>
      <c r="H568" s="112">
        <v>6055</v>
      </c>
      <c r="I568" s="112">
        <v>0</v>
      </c>
    </row>
    <row r="569" spans="3:9" ht="12">
      <c r="C569" s="119" t="s">
        <v>201</v>
      </c>
      <c r="D569" s="120" t="s">
        <v>202</v>
      </c>
      <c r="E569" s="121" t="s">
        <v>485</v>
      </c>
      <c r="F569" s="112">
        <v>193800</v>
      </c>
      <c r="G569" s="122"/>
      <c r="H569" s="112">
        <v>196731.31</v>
      </c>
      <c r="I569" s="112">
        <v>101.51</v>
      </c>
    </row>
    <row r="570" spans="3:9" ht="12">
      <c r="C570" s="119" t="s">
        <v>203</v>
      </c>
      <c r="D570" s="120" t="s">
        <v>204</v>
      </c>
      <c r="E570" s="121" t="s">
        <v>485</v>
      </c>
      <c r="F570" s="112"/>
      <c r="G570" s="122"/>
      <c r="H570" s="112">
        <v>47405.37</v>
      </c>
      <c r="I570" s="112">
        <v>0</v>
      </c>
    </row>
    <row r="571" spans="3:9" ht="12">
      <c r="C571" s="119" t="s">
        <v>205</v>
      </c>
      <c r="D571" s="120" t="s">
        <v>206</v>
      </c>
      <c r="E571" s="121" t="s">
        <v>485</v>
      </c>
      <c r="F571" s="112"/>
      <c r="G571" s="122"/>
      <c r="H571" s="112">
        <v>110826.9</v>
      </c>
      <c r="I571" s="112">
        <v>0</v>
      </c>
    </row>
    <row r="572" spans="3:9" ht="12">
      <c r="C572" s="119" t="s">
        <v>207</v>
      </c>
      <c r="D572" s="120" t="s">
        <v>208</v>
      </c>
      <c r="E572" s="121" t="s">
        <v>485</v>
      </c>
      <c r="F572" s="112"/>
      <c r="G572" s="122"/>
      <c r="H572" s="112">
        <v>20733.76</v>
      </c>
      <c r="I572" s="112">
        <v>0</v>
      </c>
    </row>
    <row r="573" spans="3:9" ht="24">
      <c r="C573" s="119" t="s">
        <v>209</v>
      </c>
      <c r="D573" s="120" t="s">
        <v>210</v>
      </c>
      <c r="E573" s="121" t="s">
        <v>485</v>
      </c>
      <c r="F573" s="112"/>
      <c r="G573" s="122"/>
      <c r="H573" s="112">
        <v>10514.74</v>
      </c>
      <c r="I573" s="112">
        <v>0</v>
      </c>
    </row>
    <row r="574" spans="3:9" ht="12">
      <c r="C574" s="119" t="s">
        <v>211</v>
      </c>
      <c r="D574" s="120" t="s">
        <v>212</v>
      </c>
      <c r="E574" s="121" t="s">
        <v>485</v>
      </c>
      <c r="F574" s="112"/>
      <c r="G574" s="122"/>
      <c r="H574" s="112">
        <v>6507.54</v>
      </c>
      <c r="I574" s="112">
        <v>0</v>
      </c>
    </row>
    <row r="575" spans="3:9" ht="12">
      <c r="C575" s="119" t="s">
        <v>213</v>
      </c>
      <c r="D575" s="120" t="s">
        <v>214</v>
      </c>
      <c r="E575" s="121" t="s">
        <v>485</v>
      </c>
      <c r="F575" s="112"/>
      <c r="G575" s="122"/>
      <c r="H575" s="112">
        <v>743</v>
      </c>
      <c r="I575" s="112">
        <v>0</v>
      </c>
    </row>
    <row r="576" spans="3:9" ht="12">
      <c r="C576" s="119" t="s">
        <v>215</v>
      </c>
      <c r="D576" s="120" t="s">
        <v>216</v>
      </c>
      <c r="E576" s="121" t="s">
        <v>485</v>
      </c>
      <c r="F576" s="112">
        <v>85850</v>
      </c>
      <c r="G576" s="122"/>
      <c r="H576" s="112">
        <v>93110.59</v>
      </c>
      <c r="I576" s="112">
        <v>108.46</v>
      </c>
    </row>
    <row r="577" spans="3:9" ht="12">
      <c r="C577" s="119" t="s">
        <v>217</v>
      </c>
      <c r="D577" s="120" t="s">
        <v>218</v>
      </c>
      <c r="E577" s="121" t="s">
        <v>485</v>
      </c>
      <c r="F577" s="112"/>
      <c r="G577" s="122"/>
      <c r="H577" s="112">
        <v>6337.31</v>
      </c>
      <c r="I577" s="112">
        <v>0</v>
      </c>
    </row>
    <row r="578" spans="3:9" ht="12">
      <c r="C578" s="119" t="s">
        <v>219</v>
      </c>
      <c r="D578" s="120" t="s">
        <v>220</v>
      </c>
      <c r="E578" s="121" t="s">
        <v>485</v>
      </c>
      <c r="F578" s="112"/>
      <c r="G578" s="122"/>
      <c r="H578" s="112">
        <v>24382.5</v>
      </c>
      <c r="I578" s="112">
        <v>0</v>
      </c>
    </row>
    <row r="579" spans="3:9" ht="12">
      <c r="C579" s="119" t="s">
        <v>223</v>
      </c>
      <c r="D579" s="120" t="s">
        <v>224</v>
      </c>
      <c r="E579" s="121" t="s">
        <v>485</v>
      </c>
      <c r="F579" s="112"/>
      <c r="G579" s="122"/>
      <c r="H579" s="112">
        <v>7574.49</v>
      </c>
      <c r="I579" s="112">
        <v>0</v>
      </c>
    </row>
    <row r="580" spans="3:9" ht="12">
      <c r="C580" s="119" t="s">
        <v>227</v>
      </c>
      <c r="D580" s="120" t="s">
        <v>228</v>
      </c>
      <c r="E580" s="121" t="s">
        <v>485</v>
      </c>
      <c r="F580" s="112"/>
      <c r="G580" s="122"/>
      <c r="H580" s="112">
        <v>5319.96</v>
      </c>
      <c r="I580" s="112">
        <v>0</v>
      </c>
    </row>
    <row r="581" spans="3:9" ht="12">
      <c r="C581" s="119" t="s">
        <v>229</v>
      </c>
      <c r="D581" s="120" t="s">
        <v>230</v>
      </c>
      <c r="E581" s="121" t="s">
        <v>485</v>
      </c>
      <c r="F581" s="112"/>
      <c r="G581" s="122"/>
      <c r="H581" s="112">
        <v>38446.33</v>
      </c>
      <c r="I581" s="112">
        <v>0</v>
      </c>
    </row>
    <row r="582" spans="3:9" ht="12">
      <c r="C582" s="119" t="s">
        <v>231</v>
      </c>
      <c r="D582" s="120" t="s">
        <v>232</v>
      </c>
      <c r="E582" s="121" t="s">
        <v>485</v>
      </c>
      <c r="F582" s="112"/>
      <c r="G582" s="122"/>
      <c r="H582" s="112">
        <v>7300</v>
      </c>
      <c r="I582" s="112">
        <v>0</v>
      </c>
    </row>
    <row r="583" spans="3:9" ht="12">
      <c r="C583" s="119" t="s">
        <v>233</v>
      </c>
      <c r="D583" s="120" t="s">
        <v>234</v>
      </c>
      <c r="E583" s="121" t="s">
        <v>485</v>
      </c>
      <c r="F583" s="112"/>
      <c r="G583" s="122"/>
      <c r="H583" s="112">
        <v>3750</v>
      </c>
      <c r="I583" s="112">
        <v>0</v>
      </c>
    </row>
    <row r="584" spans="3:9" ht="12">
      <c r="C584" s="119" t="s">
        <v>238</v>
      </c>
      <c r="D584" s="120" t="s">
        <v>239</v>
      </c>
      <c r="E584" s="121" t="s">
        <v>485</v>
      </c>
      <c r="F584" s="112">
        <v>5000</v>
      </c>
      <c r="G584" s="122"/>
      <c r="H584" s="112">
        <v>4924.92</v>
      </c>
      <c r="I584" s="112">
        <v>98.5</v>
      </c>
    </row>
    <row r="585" spans="3:9" ht="12">
      <c r="C585" s="119" t="s">
        <v>242</v>
      </c>
      <c r="D585" s="120" t="s">
        <v>243</v>
      </c>
      <c r="E585" s="121" t="s">
        <v>485</v>
      </c>
      <c r="F585" s="112"/>
      <c r="G585" s="122"/>
      <c r="H585" s="112">
        <v>4924.92</v>
      </c>
      <c r="I585" s="112">
        <v>0</v>
      </c>
    </row>
    <row r="586" spans="3:9" ht="12">
      <c r="C586" s="119" t="s">
        <v>251</v>
      </c>
      <c r="D586" s="120" t="s">
        <v>252</v>
      </c>
      <c r="E586" s="121" t="s">
        <v>485</v>
      </c>
      <c r="F586" s="112">
        <v>5401</v>
      </c>
      <c r="G586" s="122"/>
      <c r="H586" s="112">
        <v>5411.66</v>
      </c>
      <c r="I586" s="112">
        <v>100.2</v>
      </c>
    </row>
    <row r="587" spans="3:9" ht="12">
      <c r="C587" s="119" t="s">
        <v>259</v>
      </c>
      <c r="D587" s="120" t="s">
        <v>260</v>
      </c>
      <c r="E587" s="121" t="s">
        <v>485</v>
      </c>
      <c r="F587" s="112">
        <v>5401</v>
      </c>
      <c r="G587" s="122"/>
      <c r="H587" s="112">
        <v>5411.66</v>
      </c>
      <c r="I587" s="112">
        <v>100.2</v>
      </c>
    </row>
    <row r="588" spans="3:9" ht="12">
      <c r="C588" s="119" t="s">
        <v>261</v>
      </c>
      <c r="D588" s="120" t="s">
        <v>262</v>
      </c>
      <c r="E588" s="121" t="s">
        <v>485</v>
      </c>
      <c r="F588" s="112"/>
      <c r="G588" s="122"/>
      <c r="H588" s="112">
        <v>5411.5</v>
      </c>
      <c r="I588" s="112">
        <v>0</v>
      </c>
    </row>
    <row r="589" spans="3:9" ht="12">
      <c r="C589" s="119" t="s">
        <v>265</v>
      </c>
      <c r="D589" s="120" t="s">
        <v>266</v>
      </c>
      <c r="E589" s="121" t="s">
        <v>485</v>
      </c>
      <c r="F589" s="112"/>
      <c r="G589" s="122"/>
      <c r="H589" s="112">
        <v>0.16</v>
      </c>
      <c r="I589" s="112">
        <v>0</v>
      </c>
    </row>
    <row r="590" spans="1:9" ht="12">
      <c r="A590" s="167" t="s">
        <v>447</v>
      </c>
      <c r="B590" s="167"/>
      <c r="C590" s="167"/>
      <c r="D590" s="167"/>
      <c r="E590" s="167"/>
      <c r="F590" s="112">
        <v>220000</v>
      </c>
      <c r="G590" s="112"/>
      <c r="H590" s="112">
        <v>220000</v>
      </c>
      <c r="I590" s="112">
        <v>100</v>
      </c>
    </row>
    <row r="591" spans="3:77" s="113" customFormat="1" ht="12">
      <c r="C591" s="114" t="s">
        <v>172</v>
      </c>
      <c r="D591" s="115" t="s">
        <v>173</v>
      </c>
      <c r="E591" s="116" t="s">
        <v>485</v>
      </c>
      <c r="F591" s="117">
        <v>220000</v>
      </c>
      <c r="G591" s="118"/>
      <c r="H591" s="117">
        <v>220000</v>
      </c>
      <c r="I591" s="117">
        <v>100</v>
      </c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  <c r="W591" s="128"/>
      <c r="X591" s="128"/>
      <c r="Y591" s="128"/>
      <c r="Z591" s="128"/>
      <c r="AA591" s="128"/>
      <c r="AB591" s="128"/>
      <c r="AC591" s="128"/>
      <c r="AD591" s="128"/>
      <c r="AE591" s="128"/>
      <c r="AF591" s="128"/>
      <c r="AG591" s="128"/>
      <c r="AH591" s="128"/>
      <c r="AI591" s="128"/>
      <c r="AJ591" s="128"/>
      <c r="AK591" s="128"/>
      <c r="AL591" s="128"/>
      <c r="AM591" s="128"/>
      <c r="AN591" s="128"/>
      <c r="AO591" s="128"/>
      <c r="AP591" s="128"/>
      <c r="AQ591" s="128"/>
      <c r="AR591" s="128"/>
      <c r="AS591" s="128"/>
      <c r="AT591" s="128"/>
      <c r="AU591" s="128"/>
      <c r="AV591" s="128"/>
      <c r="AW591" s="128"/>
      <c r="AX591" s="128"/>
      <c r="AY591" s="128"/>
      <c r="AZ591" s="128"/>
      <c r="BA591" s="128"/>
      <c r="BB591" s="128"/>
      <c r="BC591" s="128"/>
      <c r="BD591" s="128"/>
      <c r="BE591" s="128"/>
      <c r="BF591" s="128"/>
      <c r="BG591" s="128"/>
      <c r="BH591" s="128"/>
      <c r="BI591" s="128"/>
      <c r="BJ591" s="128"/>
      <c r="BK591" s="128"/>
      <c r="BL591" s="128"/>
      <c r="BM591" s="128"/>
      <c r="BN591" s="128"/>
      <c r="BO591" s="128"/>
      <c r="BP591" s="128"/>
      <c r="BQ591" s="128"/>
      <c r="BR591" s="128"/>
      <c r="BS591" s="128"/>
      <c r="BT591" s="128"/>
      <c r="BU591" s="128"/>
      <c r="BV591" s="128"/>
      <c r="BW591" s="128"/>
      <c r="BX591" s="128"/>
      <c r="BY591" s="128"/>
    </row>
    <row r="592" spans="3:9" ht="12">
      <c r="C592" s="119" t="s">
        <v>175</v>
      </c>
      <c r="D592" s="120" t="s">
        <v>176</v>
      </c>
      <c r="E592" s="121" t="s">
        <v>485</v>
      </c>
      <c r="F592" s="112">
        <v>220000</v>
      </c>
      <c r="G592" s="122"/>
      <c r="H592" s="112">
        <v>220000</v>
      </c>
      <c r="I592" s="112">
        <v>100</v>
      </c>
    </row>
    <row r="593" spans="3:9" ht="12">
      <c r="C593" s="119" t="s">
        <v>177</v>
      </c>
      <c r="D593" s="120" t="s">
        <v>178</v>
      </c>
      <c r="E593" s="121" t="s">
        <v>485</v>
      </c>
      <c r="F593" s="112">
        <v>220000</v>
      </c>
      <c r="G593" s="122"/>
      <c r="H593" s="112">
        <v>220000</v>
      </c>
      <c r="I593" s="112">
        <v>100</v>
      </c>
    </row>
    <row r="594" spans="3:9" ht="12">
      <c r="C594" s="119" t="s">
        <v>179</v>
      </c>
      <c r="D594" s="120" t="s">
        <v>180</v>
      </c>
      <c r="E594" s="121" t="s">
        <v>485</v>
      </c>
      <c r="F594" s="112"/>
      <c r="G594" s="122"/>
      <c r="H594" s="112">
        <v>220000</v>
      </c>
      <c r="I594" s="112">
        <v>0</v>
      </c>
    </row>
    <row r="595" spans="1:77" s="111" customFormat="1" ht="12">
      <c r="A595" s="168" t="s">
        <v>544</v>
      </c>
      <c r="B595" s="168"/>
      <c r="C595" s="168"/>
      <c r="D595" s="168"/>
      <c r="E595" s="168"/>
      <c r="F595" s="110">
        <v>13400</v>
      </c>
      <c r="G595" s="110"/>
      <c r="H595" s="110">
        <v>13182.79</v>
      </c>
      <c r="I595" s="110">
        <v>98.37902985074626</v>
      </c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  <c r="AA595" s="128"/>
      <c r="AB595" s="128"/>
      <c r="AC595" s="128"/>
      <c r="AD595" s="128"/>
      <c r="AE595" s="128"/>
      <c r="AF595" s="128"/>
      <c r="AG595" s="128"/>
      <c r="AH595" s="128"/>
      <c r="AI595" s="128"/>
      <c r="AJ595" s="128"/>
      <c r="AK595" s="128"/>
      <c r="AL595" s="128"/>
      <c r="AM595" s="128"/>
      <c r="AN595" s="128"/>
      <c r="AO595" s="128"/>
      <c r="AP595" s="128"/>
      <c r="AQ595" s="128"/>
      <c r="AR595" s="128"/>
      <c r="AS595" s="128"/>
      <c r="AT595" s="128"/>
      <c r="AU595" s="128"/>
      <c r="AV595" s="128"/>
      <c r="AW595" s="128"/>
      <c r="AX595" s="128"/>
      <c r="AY595" s="128"/>
      <c r="AZ595" s="128"/>
      <c r="BA595" s="128"/>
      <c r="BB595" s="128"/>
      <c r="BC595" s="128"/>
      <c r="BD595" s="128"/>
      <c r="BE595" s="128"/>
      <c r="BF595" s="128"/>
      <c r="BG595" s="128"/>
      <c r="BH595" s="128"/>
      <c r="BI595" s="128"/>
      <c r="BJ595" s="128"/>
      <c r="BK595" s="128"/>
      <c r="BL595" s="128"/>
      <c r="BM595" s="128"/>
      <c r="BN595" s="128"/>
      <c r="BO595" s="128"/>
      <c r="BP595" s="128"/>
      <c r="BQ595" s="128"/>
      <c r="BR595" s="128"/>
      <c r="BS595" s="128"/>
      <c r="BT595" s="128"/>
      <c r="BU595" s="128"/>
      <c r="BV595" s="128"/>
      <c r="BW595" s="128"/>
      <c r="BX595" s="128"/>
      <c r="BY595" s="128"/>
    </row>
    <row r="596" spans="1:9" ht="12">
      <c r="A596" s="167" t="s">
        <v>438</v>
      </c>
      <c r="B596" s="167"/>
      <c r="C596" s="167"/>
      <c r="D596" s="167"/>
      <c r="E596" s="167"/>
      <c r="F596" s="112">
        <v>13400</v>
      </c>
      <c r="G596" s="112"/>
      <c r="H596" s="112">
        <v>13182.79</v>
      </c>
      <c r="I596" s="112">
        <v>98.37902985074626</v>
      </c>
    </row>
    <row r="597" spans="3:77" s="113" customFormat="1" ht="12">
      <c r="C597" s="114" t="s">
        <v>172</v>
      </c>
      <c r="D597" s="115" t="s">
        <v>173</v>
      </c>
      <c r="E597" s="116" t="s">
        <v>485</v>
      </c>
      <c r="F597" s="117">
        <v>13400</v>
      </c>
      <c r="G597" s="118"/>
      <c r="H597" s="117">
        <v>13182.79</v>
      </c>
      <c r="I597" s="117">
        <v>98.38</v>
      </c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  <c r="W597" s="128"/>
      <c r="X597" s="128"/>
      <c r="Y597" s="128"/>
      <c r="Z597" s="128"/>
      <c r="AA597" s="128"/>
      <c r="AB597" s="128"/>
      <c r="AC597" s="128"/>
      <c r="AD597" s="128"/>
      <c r="AE597" s="128"/>
      <c r="AF597" s="128"/>
      <c r="AG597" s="128"/>
      <c r="AH597" s="128"/>
      <c r="AI597" s="128"/>
      <c r="AJ597" s="128"/>
      <c r="AK597" s="128"/>
      <c r="AL597" s="128"/>
      <c r="AM597" s="128"/>
      <c r="AN597" s="128"/>
      <c r="AO597" s="128"/>
      <c r="AP597" s="128"/>
      <c r="AQ597" s="128"/>
      <c r="AR597" s="128"/>
      <c r="AS597" s="128"/>
      <c r="AT597" s="128"/>
      <c r="AU597" s="128"/>
      <c r="AV597" s="128"/>
      <c r="AW597" s="128"/>
      <c r="AX597" s="128"/>
      <c r="AY597" s="128"/>
      <c r="AZ597" s="128"/>
      <c r="BA597" s="128"/>
      <c r="BB597" s="128"/>
      <c r="BC597" s="128"/>
      <c r="BD597" s="128"/>
      <c r="BE597" s="128"/>
      <c r="BF597" s="128"/>
      <c r="BG597" s="128"/>
      <c r="BH597" s="128"/>
      <c r="BI597" s="128"/>
      <c r="BJ597" s="128"/>
      <c r="BK597" s="128"/>
      <c r="BL597" s="128"/>
      <c r="BM597" s="128"/>
      <c r="BN597" s="128"/>
      <c r="BO597" s="128"/>
      <c r="BP597" s="128"/>
      <c r="BQ597" s="128"/>
      <c r="BR597" s="128"/>
      <c r="BS597" s="128"/>
      <c r="BT597" s="128"/>
      <c r="BU597" s="128"/>
      <c r="BV597" s="128"/>
      <c r="BW597" s="128"/>
      <c r="BX597" s="128"/>
      <c r="BY597" s="128"/>
    </row>
    <row r="598" spans="10:77" s="113" customFormat="1" ht="12">
      <c r="J598" s="128"/>
      <c r="K598" s="128"/>
      <c r="L598" s="128"/>
      <c r="M598" s="128"/>
      <c r="N598" s="128"/>
      <c r="O598" s="128"/>
      <c r="P598" s="128"/>
      <c r="Q598" s="128"/>
      <c r="R598" s="128"/>
      <c r="S598" s="128"/>
      <c r="T598" s="128"/>
      <c r="U598" s="128"/>
      <c r="V598" s="128"/>
      <c r="W598" s="128"/>
      <c r="X598" s="128"/>
      <c r="Y598" s="128"/>
      <c r="Z598" s="128"/>
      <c r="AA598" s="128"/>
      <c r="AB598" s="128"/>
      <c r="AC598" s="128"/>
      <c r="AD598" s="128"/>
      <c r="AE598" s="128"/>
      <c r="AF598" s="128"/>
      <c r="AG598" s="128"/>
      <c r="AH598" s="128"/>
      <c r="AI598" s="128"/>
      <c r="AJ598" s="128"/>
      <c r="AK598" s="128"/>
      <c r="AL598" s="128"/>
      <c r="AM598" s="128"/>
      <c r="AN598" s="128"/>
      <c r="AO598" s="128"/>
      <c r="AP598" s="128"/>
      <c r="AQ598" s="128"/>
      <c r="AR598" s="128"/>
      <c r="AS598" s="128"/>
      <c r="AT598" s="128"/>
      <c r="AU598" s="128"/>
      <c r="AV598" s="128"/>
      <c r="AW598" s="128"/>
      <c r="AX598" s="128"/>
      <c r="AY598" s="128"/>
      <c r="AZ598" s="128"/>
      <c r="BA598" s="128"/>
      <c r="BB598" s="128"/>
      <c r="BC598" s="128"/>
      <c r="BD598" s="128"/>
      <c r="BE598" s="128"/>
      <c r="BF598" s="128"/>
      <c r="BG598" s="128"/>
      <c r="BH598" s="128"/>
      <c r="BI598" s="128"/>
      <c r="BJ598" s="128"/>
      <c r="BK598" s="128"/>
      <c r="BL598" s="128"/>
      <c r="BM598" s="128"/>
      <c r="BN598" s="128"/>
      <c r="BO598" s="128"/>
      <c r="BP598" s="128"/>
      <c r="BQ598" s="128"/>
      <c r="BR598" s="128"/>
      <c r="BS598" s="128"/>
      <c r="BT598" s="128"/>
      <c r="BU598" s="128"/>
      <c r="BV598" s="128"/>
      <c r="BW598" s="128"/>
      <c r="BX598" s="128"/>
      <c r="BY598" s="128"/>
    </row>
    <row r="599" spans="3:9" ht="12">
      <c r="C599" s="119" t="s">
        <v>175</v>
      </c>
      <c r="D599" s="120" t="s">
        <v>176</v>
      </c>
      <c r="E599" s="121" t="s">
        <v>485</v>
      </c>
      <c r="F599" s="112">
        <v>11400</v>
      </c>
      <c r="G599" s="122"/>
      <c r="H599" s="112">
        <v>11182.79</v>
      </c>
      <c r="I599" s="112">
        <v>98.09</v>
      </c>
    </row>
    <row r="600" spans="3:9" ht="12">
      <c r="C600" s="119" t="s">
        <v>177</v>
      </c>
      <c r="D600" s="120" t="s">
        <v>178</v>
      </c>
      <c r="E600" s="121" t="s">
        <v>485</v>
      </c>
      <c r="F600" s="112">
        <v>9800</v>
      </c>
      <c r="G600" s="122"/>
      <c r="H600" s="112">
        <v>10437.5</v>
      </c>
      <c r="I600" s="112">
        <v>106.51</v>
      </c>
    </row>
    <row r="601" spans="3:9" ht="12">
      <c r="C601" s="119" t="s">
        <v>179</v>
      </c>
      <c r="D601" s="120" t="s">
        <v>180</v>
      </c>
      <c r="E601" s="121" t="s">
        <v>485</v>
      </c>
      <c r="F601" s="112"/>
      <c r="G601" s="122"/>
      <c r="H601" s="112">
        <v>10437.5</v>
      </c>
      <c r="I601" s="112">
        <v>0</v>
      </c>
    </row>
    <row r="602" spans="3:9" ht="12">
      <c r="C602" s="119" t="s">
        <v>184</v>
      </c>
      <c r="D602" s="120" t="s">
        <v>185</v>
      </c>
      <c r="E602" s="121" t="s">
        <v>485</v>
      </c>
      <c r="F602" s="112">
        <v>1600</v>
      </c>
      <c r="G602" s="122"/>
      <c r="H602" s="112">
        <v>745.29</v>
      </c>
      <c r="I602" s="112">
        <v>46.58</v>
      </c>
    </row>
    <row r="603" spans="3:9" ht="12">
      <c r="C603" s="119" t="s">
        <v>186</v>
      </c>
      <c r="D603" s="120" t="s">
        <v>187</v>
      </c>
      <c r="E603" s="121" t="s">
        <v>485</v>
      </c>
      <c r="F603" s="112"/>
      <c r="G603" s="122"/>
      <c r="H603" s="112">
        <v>745.29</v>
      </c>
      <c r="I603" s="112">
        <v>0</v>
      </c>
    </row>
    <row r="604" spans="3:9" ht="12">
      <c r="C604" s="119" t="s">
        <v>189</v>
      </c>
      <c r="D604" s="120" t="s">
        <v>190</v>
      </c>
      <c r="E604" s="121" t="s">
        <v>485</v>
      </c>
      <c r="F604" s="112">
        <v>2000</v>
      </c>
      <c r="G604" s="122"/>
      <c r="H604" s="112">
        <v>2000</v>
      </c>
      <c r="I604" s="112">
        <v>100</v>
      </c>
    </row>
    <row r="605" spans="3:9" ht="12">
      <c r="C605" s="119" t="s">
        <v>201</v>
      </c>
      <c r="D605" s="120" t="s">
        <v>202</v>
      </c>
      <c r="E605" s="121" t="s">
        <v>485</v>
      </c>
      <c r="F605" s="112">
        <v>2000</v>
      </c>
      <c r="G605" s="122"/>
      <c r="H605" s="112">
        <v>2000</v>
      </c>
      <c r="I605" s="112">
        <v>100</v>
      </c>
    </row>
    <row r="606" spans="3:9" ht="12">
      <c r="C606" s="119" t="s">
        <v>203</v>
      </c>
      <c r="D606" s="120" t="s">
        <v>204</v>
      </c>
      <c r="E606" s="121" t="s">
        <v>485</v>
      </c>
      <c r="F606" s="112"/>
      <c r="G606" s="122"/>
      <c r="H606" s="112">
        <v>2000</v>
      </c>
      <c r="I606" s="112">
        <v>0</v>
      </c>
    </row>
    <row r="607" spans="1:77" s="111" customFormat="1" ht="12">
      <c r="A607" s="168" t="s">
        <v>545</v>
      </c>
      <c r="B607" s="168"/>
      <c r="C607" s="168"/>
      <c r="D607" s="168"/>
      <c r="E607" s="168"/>
      <c r="F607" s="110">
        <v>55925</v>
      </c>
      <c r="G607" s="110"/>
      <c r="H607" s="110">
        <v>55925</v>
      </c>
      <c r="I607" s="110">
        <v>100</v>
      </c>
      <c r="J607" s="128"/>
      <c r="K607" s="128"/>
      <c r="L607" s="128"/>
      <c r="M607" s="128"/>
      <c r="N607" s="128"/>
      <c r="O607" s="128"/>
      <c r="P607" s="128"/>
      <c r="Q607" s="128"/>
      <c r="R607" s="128"/>
      <c r="S607" s="128"/>
      <c r="T607" s="128"/>
      <c r="U607" s="128"/>
      <c r="V607" s="128"/>
      <c r="W607" s="128"/>
      <c r="X607" s="128"/>
      <c r="Y607" s="128"/>
      <c r="Z607" s="128"/>
      <c r="AA607" s="128"/>
      <c r="AB607" s="128"/>
      <c r="AC607" s="128"/>
      <c r="AD607" s="128"/>
      <c r="AE607" s="128"/>
      <c r="AF607" s="128"/>
      <c r="AG607" s="128"/>
      <c r="AH607" s="128"/>
      <c r="AI607" s="128"/>
      <c r="AJ607" s="128"/>
      <c r="AK607" s="128"/>
      <c r="AL607" s="128"/>
      <c r="AM607" s="128"/>
      <c r="AN607" s="128"/>
      <c r="AO607" s="128"/>
      <c r="AP607" s="128"/>
      <c r="AQ607" s="128"/>
      <c r="AR607" s="128"/>
      <c r="AS607" s="128"/>
      <c r="AT607" s="128"/>
      <c r="AU607" s="128"/>
      <c r="AV607" s="128"/>
      <c r="AW607" s="128"/>
      <c r="AX607" s="128"/>
      <c r="AY607" s="128"/>
      <c r="AZ607" s="128"/>
      <c r="BA607" s="128"/>
      <c r="BB607" s="128"/>
      <c r="BC607" s="128"/>
      <c r="BD607" s="128"/>
      <c r="BE607" s="128"/>
      <c r="BF607" s="128"/>
      <c r="BG607" s="128"/>
      <c r="BH607" s="128"/>
      <c r="BI607" s="128"/>
      <c r="BJ607" s="128"/>
      <c r="BK607" s="128"/>
      <c r="BL607" s="128"/>
      <c r="BM607" s="128"/>
      <c r="BN607" s="128"/>
      <c r="BO607" s="128"/>
      <c r="BP607" s="128"/>
      <c r="BQ607" s="128"/>
      <c r="BR607" s="128"/>
      <c r="BS607" s="128"/>
      <c r="BT607" s="128"/>
      <c r="BU607" s="128"/>
      <c r="BV607" s="128"/>
      <c r="BW607" s="128"/>
      <c r="BX607" s="128"/>
      <c r="BY607" s="128"/>
    </row>
    <row r="608" spans="1:9" ht="12">
      <c r="A608" s="167" t="s">
        <v>438</v>
      </c>
      <c r="B608" s="167"/>
      <c r="C608" s="167"/>
      <c r="D608" s="167"/>
      <c r="E608" s="167"/>
      <c r="F608" s="112">
        <v>55925</v>
      </c>
      <c r="G608" s="112"/>
      <c r="H608" s="112">
        <v>55925</v>
      </c>
      <c r="I608" s="112">
        <v>100</v>
      </c>
    </row>
    <row r="609" spans="3:77" s="113" customFormat="1" ht="12">
      <c r="C609" s="114" t="s">
        <v>306</v>
      </c>
      <c r="D609" s="115" t="s">
        <v>307</v>
      </c>
      <c r="E609" s="116" t="s">
        <v>485</v>
      </c>
      <c r="F609" s="117">
        <v>55925</v>
      </c>
      <c r="G609" s="118"/>
      <c r="H609" s="117">
        <v>55925</v>
      </c>
      <c r="I609" s="117">
        <v>100</v>
      </c>
      <c r="J609" s="128"/>
      <c r="K609" s="128"/>
      <c r="L609" s="128"/>
      <c r="M609" s="128"/>
      <c r="N609" s="128"/>
      <c r="O609" s="128"/>
      <c r="P609" s="128"/>
      <c r="Q609" s="128"/>
      <c r="R609" s="128"/>
      <c r="S609" s="128"/>
      <c r="T609" s="128"/>
      <c r="U609" s="128"/>
      <c r="V609" s="128"/>
      <c r="W609" s="128"/>
      <c r="X609" s="128"/>
      <c r="Y609" s="128"/>
      <c r="Z609" s="128"/>
      <c r="AA609" s="128"/>
      <c r="AB609" s="128"/>
      <c r="AC609" s="128"/>
      <c r="AD609" s="128"/>
      <c r="AE609" s="128"/>
      <c r="AF609" s="128"/>
      <c r="AG609" s="128"/>
      <c r="AH609" s="128"/>
      <c r="AI609" s="128"/>
      <c r="AJ609" s="128"/>
      <c r="AK609" s="128"/>
      <c r="AL609" s="128"/>
      <c r="AM609" s="128"/>
      <c r="AN609" s="128"/>
      <c r="AO609" s="128"/>
      <c r="AP609" s="128"/>
      <c r="AQ609" s="128"/>
      <c r="AR609" s="128"/>
      <c r="AS609" s="128"/>
      <c r="AT609" s="128"/>
      <c r="AU609" s="128"/>
      <c r="AV609" s="128"/>
      <c r="AW609" s="128"/>
      <c r="AX609" s="128"/>
      <c r="AY609" s="128"/>
      <c r="AZ609" s="128"/>
      <c r="BA609" s="128"/>
      <c r="BB609" s="128"/>
      <c r="BC609" s="128"/>
      <c r="BD609" s="128"/>
      <c r="BE609" s="128"/>
      <c r="BF609" s="128"/>
      <c r="BG609" s="128"/>
      <c r="BH609" s="128"/>
      <c r="BI609" s="128"/>
      <c r="BJ609" s="128"/>
      <c r="BK609" s="128"/>
      <c r="BL609" s="128"/>
      <c r="BM609" s="128"/>
      <c r="BN609" s="128"/>
      <c r="BO609" s="128"/>
      <c r="BP609" s="128"/>
      <c r="BQ609" s="128"/>
      <c r="BR609" s="128"/>
      <c r="BS609" s="128"/>
      <c r="BT609" s="128"/>
      <c r="BU609" s="128"/>
      <c r="BV609" s="128"/>
      <c r="BW609" s="128"/>
      <c r="BX609" s="128"/>
      <c r="BY609" s="128"/>
    </row>
    <row r="610" spans="3:9" ht="24">
      <c r="C610" s="119" t="s">
        <v>314</v>
      </c>
      <c r="D610" s="120" t="s">
        <v>315</v>
      </c>
      <c r="E610" s="121" t="s">
        <v>485</v>
      </c>
      <c r="F610" s="112">
        <v>55925</v>
      </c>
      <c r="G610" s="122"/>
      <c r="H610" s="112">
        <v>55925</v>
      </c>
      <c r="I610" s="112">
        <v>100</v>
      </c>
    </row>
    <row r="611" spans="3:9" ht="12">
      <c r="C611" s="119" t="s">
        <v>322</v>
      </c>
      <c r="D611" s="120" t="s">
        <v>323</v>
      </c>
      <c r="E611" s="121" t="s">
        <v>485</v>
      </c>
      <c r="F611" s="112">
        <v>55925</v>
      </c>
      <c r="G611" s="122"/>
      <c r="H611" s="112">
        <v>55925</v>
      </c>
      <c r="I611" s="112">
        <v>100</v>
      </c>
    </row>
    <row r="612" spans="3:9" ht="12">
      <c r="C612" s="119" t="s">
        <v>324</v>
      </c>
      <c r="D612" s="120" t="s">
        <v>325</v>
      </c>
      <c r="E612" s="121" t="s">
        <v>485</v>
      </c>
      <c r="F612" s="112"/>
      <c r="G612" s="122"/>
      <c r="H612" s="112">
        <v>55925</v>
      </c>
      <c r="I612" s="112">
        <v>0</v>
      </c>
    </row>
    <row r="613" spans="1:77" s="111" customFormat="1" ht="12">
      <c r="A613" s="168" t="s">
        <v>546</v>
      </c>
      <c r="B613" s="168"/>
      <c r="C613" s="168"/>
      <c r="D613" s="168"/>
      <c r="E613" s="168"/>
      <c r="F613" s="110">
        <v>85800</v>
      </c>
      <c r="G613" s="110"/>
      <c r="H613" s="110">
        <v>76387.68</v>
      </c>
      <c r="I613" s="110">
        <v>89.02993006993007</v>
      </c>
      <c r="J613" s="128"/>
      <c r="K613" s="128"/>
      <c r="L613" s="128"/>
      <c r="M613" s="128"/>
      <c r="N613" s="128"/>
      <c r="O613" s="128"/>
      <c r="P613" s="128"/>
      <c r="Q613" s="128"/>
      <c r="R613" s="128"/>
      <c r="S613" s="128"/>
      <c r="T613" s="128"/>
      <c r="U613" s="128"/>
      <c r="V613" s="128"/>
      <c r="W613" s="128"/>
      <c r="X613" s="128"/>
      <c r="Y613" s="128"/>
      <c r="Z613" s="128"/>
      <c r="AA613" s="128"/>
      <c r="AB613" s="128"/>
      <c r="AC613" s="128"/>
      <c r="AD613" s="128"/>
      <c r="AE613" s="128"/>
      <c r="AF613" s="128"/>
      <c r="AG613" s="128"/>
      <c r="AH613" s="128"/>
      <c r="AI613" s="128"/>
      <c r="AJ613" s="128"/>
      <c r="AK613" s="128"/>
      <c r="AL613" s="128"/>
      <c r="AM613" s="128"/>
      <c r="AN613" s="128"/>
      <c r="AO613" s="128"/>
      <c r="AP613" s="128"/>
      <c r="AQ613" s="128"/>
      <c r="AR613" s="128"/>
      <c r="AS613" s="128"/>
      <c r="AT613" s="128"/>
      <c r="AU613" s="128"/>
      <c r="AV613" s="128"/>
      <c r="AW613" s="128"/>
      <c r="AX613" s="128"/>
      <c r="AY613" s="128"/>
      <c r="AZ613" s="128"/>
      <c r="BA613" s="128"/>
      <c r="BB613" s="128"/>
      <c r="BC613" s="128"/>
      <c r="BD613" s="128"/>
      <c r="BE613" s="128"/>
      <c r="BF613" s="128"/>
      <c r="BG613" s="128"/>
      <c r="BH613" s="128"/>
      <c r="BI613" s="128"/>
      <c r="BJ613" s="128"/>
      <c r="BK613" s="128"/>
      <c r="BL613" s="128"/>
      <c r="BM613" s="128"/>
      <c r="BN613" s="128"/>
      <c r="BO613" s="128"/>
      <c r="BP613" s="128"/>
      <c r="BQ613" s="128"/>
      <c r="BR613" s="128"/>
      <c r="BS613" s="128"/>
      <c r="BT613" s="128"/>
      <c r="BU613" s="128"/>
      <c r="BV613" s="128"/>
      <c r="BW613" s="128"/>
      <c r="BX613" s="128"/>
      <c r="BY613" s="128"/>
    </row>
    <row r="614" spans="1:9" ht="12">
      <c r="A614" s="167" t="s">
        <v>447</v>
      </c>
      <c r="B614" s="167"/>
      <c r="C614" s="167"/>
      <c r="D614" s="167"/>
      <c r="E614" s="167"/>
      <c r="F614" s="112">
        <v>85800</v>
      </c>
      <c r="G614" s="112"/>
      <c r="H614" s="112">
        <v>76387.68</v>
      </c>
      <c r="I614" s="112">
        <v>89.02993006993007</v>
      </c>
    </row>
    <row r="615" spans="3:77" s="113" customFormat="1" ht="12">
      <c r="C615" s="114" t="s">
        <v>172</v>
      </c>
      <c r="D615" s="115" t="s">
        <v>173</v>
      </c>
      <c r="E615" s="116" t="s">
        <v>485</v>
      </c>
      <c r="F615" s="117">
        <v>85800</v>
      </c>
      <c r="G615" s="118"/>
      <c r="H615" s="117">
        <v>76387.68</v>
      </c>
      <c r="I615" s="117">
        <v>89.03</v>
      </c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  <c r="T615" s="128"/>
      <c r="U615" s="128"/>
      <c r="V615" s="128"/>
      <c r="W615" s="128"/>
      <c r="X615" s="128"/>
      <c r="Y615" s="128"/>
      <c r="Z615" s="128"/>
      <c r="AA615" s="128"/>
      <c r="AB615" s="128"/>
      <c r="AC615" s="128"/>
      <c r="AD615" s="128"/>
      <c r="AE615" s="128"/>
      <c r="AF615" s="128"/>
      <c r="AG615" s="128"/>
      <c r="AH615" s="128"/>
      <c r="AI615" s="128"/>
      <c r="AJ615" s="128"/>
      <c r="AK615" s="128"/>
      <c r="AL615" s="128"/>
      <c r="AM615" s="128"/>
      <c r="AN615" s="128"/>
      <c r="AO615" s="128"/>
      <c r="AP615" s="128"/>
      <c r="AQ615" s="128"/>
      <c r="AR615" s="128"/>
      <c r="AS615" s="128"/>
      <c r="AT615" s="128"/>
      <c r="AU615" s="128"/>
      <c r="AV615" s="128"/>
      <c r="AW615" s="128"/>
      <c r="AX615" s="128"/>
      <c r="AY615" s="128"/>
      <c r="AZ615" s="128"/>
      <c r="BA615" s="128"/>
      <c r="BB615" s="128"/>
      <c r="BC615" s="128"/>
      <c r="BD615" s="128"/>
      <c r="BE615" s="128"/>
      <c r="BF615" s="128"/>
      <c r="BG615" s="128"/>
      <c r="BH615" s="128"/>
      <c r="BI615" s="128"/>
      <c r="BJ615" s="128"/>
      <c r="BK615" s="128"/>
      <c r="BL615" s="128"/>
      <c r="BM615" s="128"/>
      <c r="BN615" s="128"/>
      <c r="BO615" s="128"/>
      <c r="BP615" s="128"/>
      <c r="BQ615" s="128"/>
      <c r="BR615" s="128"/>
      <c r="BS615" s="128"/>
      <c r="BT615" s="128"/>
      <c r="BU615" s="128"/>
      <c r="BV615" s="128"/>
      <c r="BW615" s="128"/>
      <c r="BX615" s="128"/>
      <c r="BY615" s="128"/>
    </row>
    <row r="616" spans="3:9" ht="12">
      <c r="C616" s="119" t="s">
        <v>175</v>
      </c>
      <c r="D616" s="120" t="s">
        <v>176</v>
      </c>
      <c r="E616" s="121" t="s">
        <v>485</v>
      </c>
      <c r="F616" s="112">
        <v>85800</v>
      </c>
      <c r="G616" s="122"/>
      <c r="H616" s="112">
        <v>76387.68</v>
      </c>
      <c r="I616" s="112">
        <v>89.03</v>
      </c>
    </row>
    <row r="617" spans="3:9" ht="12">
      <c r="C617" s="119" t="s">
        <v>177</v>
      </c>
      <c r="D617" s="120" t="s">
        <v>178</v>
      </c>
      <c r="E617" s="121" t="s">
        <v>485</v>
      </c>
      <c r="F617" s="112">
        <v>72000</v>
      </c>
      <c r="G617" s="122"/>
      <c r="H617" s="112">
        <v>65280.69</v>
      </c>
      <c r="I617" s="112">
        <v>90.67</v>
      </c>
    </row>
    <row r="618" spans="3:9" ht="12">
      <c r="C618" s="119" t="s">
        <v>179</v>
      </c>
      <c r="D618" s="120" t="s">
        <v>180</v>
      </c>
      <c r="E618" s="121" t="s">
        <v>485</v>
      </c>
      <c r="F618" s="112"/>
      <c r="G618" s="122"/>
      <c r="H618" s="112">
        <v>65280.69</v>
      </c>
      <c r="I618" s="112">
        <v>0</v>
      </c>
    </row>
    <row r="619" spans="3:9" ht="12">
      <c r="C619" s="119" t="s">
        <v>184</v>
      </c>
      <c r="D619" s="120" t="s">
        <v>185</v>
      </c>
      <c r="E619" s="121" t="s">
        <v>485</v>
      </c>
      <c r="F619" s="112">
        <v>13800</v>
      </c>
      <c r="G619" s="122"/>
      <c r="H619" s="112">
        <v>11106.99</v>
      </c>
      <c r="I619" s="112">
        <v>80.49</v>
      </c>
    </row>
    <row r="620" spans="3:9" ht="12">
      <c r="C620" s="119" t="s">
        <v>186</v>
      </c>
      <c r="D620" s="120" t="s">
        <v>187</v>
      </c>
      <c r="E620" s="121" t="s">
        <v>485</v>
      </c>
      <c r="F620" s="112"/>
      <c r="G620" s="122"/>
      <c r="H620" s="112">
        <v>11106.99</v>
      </c>
      <c r="I620" s="112">
        <v>0</v>
      </c>
    </row>
    <row r="623" ht="12">
      <c r="I623" s="126"/>
    </row>
  </sheetData>
  <sheetProtection/>
  <mergeCells count="167">
    <mergeCell ref="B1:I1"/>
    <mergeCell ref="B2:I2"/>
    <mergeCell ref="A6:E6"/>
    <mergeCell ref="A7:E7"/>
    <mergeCell ref="B8:E8"/>
    <mergeCell ref="A9:E9"/>
    <mergeCell ref="A10:E10"/>
    <mergeCell ref="A24:E24"/>
    <mergeCell ref="A25:E25"/>
    <mergeCell ref="A30:E30"/>
    <mergeCell ref="A31:E31"/>
    <mergeCell ref="A36:E36"/>
    <mergeCell ref="A37:E37"/>
    <mergeCell ref="A42:E42"/>
    <mergeCell ref="A43:E43"/>
    <mergeCell ref="A48:E48"/>
    <mergeCell ref="A49:E49"/>
    <mergeCell ref="A54:E54"/>
    <mergeCell ref="A55:E55"/>
    <mergeCell ref="A60:E60"/>
    <mergeCell ref="A65:E65"/>
    <mergeCell ref="A66:E66"/>
    <mergeCell ref="A71:E71"/>
    <mergeCell ref="A72:E72"/>
    <mergeCell ref="A77:E77"/>
    <mergeCell ref="A78:E78"/>
    <mergeCell ref="A83:E83"/>
    <mergeCell ref="A84:E84"/>
    <mergeCell ref="B85:E85"/>
    <mergeCell ref="A86:E86"/>
    <mergeCell ref="A87:E87"/>
    <mergeCell ref="D122:D123"/>
    <mergeCell ref="A125:E125"/>
    <mergeCell ref="A126:E126"/>
    <mergeCell ref="A136:E136"/>
    <mergeCell ref="A137:E137"/>
    <mergeCell ref="D148:D149"/>
    <mergeCell ref="A152:E152"/>
    <mergeCell ref="A157:E157"/>
    <mergeCell ref="A158:E158"/>
    <mergeCell ref="B162:E162"/>
    <mergeCell ref="A163:E163"/>
    <mergeCell ref="A164:E164"/>
    <mergeCell ref="B175:E175"/>
    <mergeCell ref="A176:E176"/>
    <mergeCell ref="A177:E178"/>
    <mergeCell ref="F177:F178"/>
    <mergeCell ref="G177:G178"/>
    <mergeCell ref="H177:H178"/>
    <mergeCell ref="D184:D185"/>
    <mergeCell ref="A187:E187"/>
    <mergeCell ref="A188:E188"/>
    <mergeCell ref="B193:E193"/>
    <mergeCell ref="A194:E194"/>
    <mergeCell ref="A195:E195"/>
    <mergeCell ref="A202:E202"/>
    <mergeCell ref="A203:E203"/>
    <mergeCell ref="A210:E210"/>
    <mergeCell ref="A211:E211"/>
    <mergeCell ref="A218:E218"/>
    <mergeCell ref="A225:E226"/>
    <mergeCell ref="F225:F226"/>
    <mergeCell ref="G225:G226"/>
    <mergeCell ref="H225:H226"/>
    <mergeCell ref="A234:E234"/>
    <mergeCell ref="A235:E235"/>
    <mergeCell ref="A240:E240"/>
    <mergeCell ref="A241:E241"/>
    <mergeCell ref="A246:E246"/>
    <mergeCell ref="A251:E251"/>
    <mergeCell ref="A256:E256"/>
    <mergeCell ref="A257:E257"/>
    <mergeCell ref="A266:E266"/>
    <mergeCell ref="A267:E267"/>
    <mergeCell ref="A271:E271"/>
    <mergeCell ref="A275:E275"/>
    <mergeCell ref="A276:E276"/>
    <mergeCell ref="A281:E281"/>
    <mergeCell ref="A282:E282"/>
    <mergeCell ref="A287:E287"/>
    <mergeCell ref="A288:E288"/>
    <mergeCell ref="B298:E298"/>
    <mergeCell ref="A299:E299"/>
    <mergeCell ref="A300:E300"/>
    <mergeCell ref="A307:E307"/>
    <mergeCell ref="A308:E308"/>
    <mergeCell ref="A312:E312"/>
    <mergeCell ref="A313:E313"/>
    <mergeCell ref="A318:E318"/>
    <mergeCell ref="A323:E323"/>
    <mergeCell ref="B327:E327"/>
    <mergeCell ref="A328:E328"/>
    <mergeCell ref="A329:E329"/>
    <mergeCell ref="A336:E336"/>
    <mergeCell ref="A337:E337"/>
    <mergeCell ref="B342:E342"/>
    <mergeCell ref="A343:E343"/>
    <mergeCell ref="A344:E344"/>
    <mergeCell ref="A360:E360"/>
    <mergeCell ref="A365:E365"/>
    <mergeCell ref="A366:E366"/>
    <mergeCell ref="A371:E371"/>
    <mergeCell ref="A372:E372"/>
    <mergeCell ref="A378:E378"/>
    <mergeCell ref="A379:E379"/>
    <mergeCell ref="B384:E384"/>
    <mergeCell ref="A385:E385"/>
    <mergeCell ref="A386:E386"/>
    <mergeCell ref="A391:E391"/>
    <mergeCell ref="A392:E392"/>
    <mergeCell ref="A397:E397"/>
    <mergeCell ref="A398:E398"/>
    <mergeCell ref="A403:E403"/>
    <mergeCell ref="A404:E404"/>
    <mergeCell ref="B414:E414"/>
    <mergeCell ref="A415:E415"/>
    <mergeCell ref="A416:E416"/>
    <mergeCell ref="A422:E422"/>
    <mergeCell ref="A423:E423"/>
    <mergeCell ref="A428:E428"/>
    <mergeCell ref="A433:E433"/>
    <mergeCell ref="A434:E434"/>
    <mergeCell ref="A439:E439"/>
    <mergeCell ref="A440:E440"/>
    <mergeCell ref="A445:E445"/>
    <mergeCell ref="A446:E446"/>
    <mergeCell ref="B451:E451"/>
    <mergeCell ref="A452:E452"/>
    <mergeCell ref="A453:E453"/>
    <mergeCell ref="A468:E468"/>
    <mergeCell ref="A473:E473"/>
    <mergeCell ref="A480:E480"/>
    <mergeCell ref="A481:E481"/>
    <mergeCell ref="A486:E486"/>
    <mergeCell ref="A491:E491"/>
    <mergeCell ref="A492:E492"/>
    <mergeCell ref="A497:E497"/>
    <mergeCell ref="A498:E498"/>
    <mergeCell ref="A503:E503"/>
    <mergeCell ref="A504:E504"/>
    <mergeCell ref="A512:E512"/>
    <mergeCell ref="A517:E518"/>
    <mergeCell ref="F517:F518"/>
    <mergeCell ref="G517:G518"/>
    <mergeCell ref="H517:H518"/>
    <mergeCell ref="A523:E524"/>
    <mergeCell ref="F523:F524"/>
    <mergeCell ref="G523:G524"/>
    <mergeCell ref="H523:H524"/>
    <mergeCell ref="A532:E532"/>
    <mergeCell ref="A595:E595"/>
    <mergeCell ref="B537:E537"/>
    <mergeCell ref="A538:E538"/>
    <mergeCell ref="A539:E539"/>
    <mergeCell ref="A544:E544"/>
    <mergeCell ref="A545:E545"/>
    <mergeCell ref="A550:E550"/>
    <mergeCell ref="A596:E596"/>
    <mergeCell ref="A607:E607"/>
    <mergeCell ref="A608:E608"/>
    <mergeCell ref="A613:E613"/>
    <mergeCell ref="A614:E614"/>
    <mergeCell ref="B551:E551"/>
    <mergeCell ref="A552:E552"/>
    <mergeCell ref="A553:E553"/>
    <mergeCell ref="A554:E554"/>
    <mergeCell ref="A590:E59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5"/>
  <sheetViews>
    <sheetView zoomScalePageLayoutView="0" workbookViewId="0" topLeftCell="A1">
      <selection activeCell="D9" sqref="D9"/>
    </sheetView>
  </sheetViews>
  <sheetFormatPr defaultColWidth="9.140625" defaultRowHeight="12.75"/>
  <cols>
    <col min="3" max="3" width="11.421875" style="0" customWidth="1"/>
    <col min="4" max="4" width="10.57421875" style="0" customWidth="1"/>
    <col min="5" max="5" width="12.421875" style="0" customWidth="1"/>
    <col min="6" max="6" width="10.57421875" style="0" customWidth="1"/>
    <col min="8" max="8" width="10.421875" style="0" customWidth="1"/>
  </cols>
  <sheetData>
    <row r="1" spans="1:13" ht="15">
      <c r="A1" s="129" t="s">
        <v>586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46" t="s">
        <v>587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>
      <c r="A3" s="46" t="s">
        <v>588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>
      <c r="A4" s="179" t="s">
        <v>589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 ht="12.75">
      <c r="A5" s="46" t="s">
        <v>590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>
      <c r="A6" s="46" t="s">
        <v>591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2.75">
      <c r="A7" s="130" t="s">
        <v>592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45">
      <c r="A9" s="131" t="s">
        <v>593</v>
      </c>
      <c r="B9" s="132" t="s">
        <v>594</v>
      </c>
      <c r="C9" s="132" t="s">
        <v>595</v>
      </c>
      <c r="D9" s="132" t="s">
        <v>596</v>
      </c>
      <c r="E9" s="132" t="s">
        <v>597</v>
      </c>
      <c r="F9" s="132" t="s">
        <v>598</v>
      </c>
      <c r="G9" s="132" t="s">
        <v>599</v>
      </c>
      <c r="H9" s="132" t="s">
        <v>600</v>
      </c>
      <c r="I9" s="132" t="s">
        <v>601</v>
      </c>
      <c r="J9" s="132" t="s">
        <v>602</v>
      </c>
      <c r="K9" s="132" t="s">
        <v>603</v>
      </c>
      <c r="L9" s="21"/>
      <c r="M9" s="46"/>
    </row>
    <row r="10" spans="1:13" ht="45">
      <c r="A10" s="131" t="s">
        <v>604</v>
      </c>
      <c r="B10" s="131" t="s">
        <v>605</v>
      </c>
      <c r="C10" s="132" t="s">
        <v>606</v>
      </c>
      <c r="D10" s="133">
        <v>3489114.08</v>
      </c>
      <c r="E10" s="133">
        <v>3459923.22</v>
      </c>
      <c r="F10" s="133">
        <v>3459923.22</v>
      </c>
      <c r="G10" s="131">
        <v>0</v>
      </c>
      <c r="H10" s="131"/>
      <c r="I10" s="131" t="s">
        <v>607</v>
      </c>
      <c r="J10" s="131" t="s">
        <v>608</v>
      </c>
      <c r="K10" s="131" t="s">
        <v>609</v>
      </c>
      <c r="L10" s="21"/>
      <c r="M10" s="21"/>
    </row>
    <row r="11" spans="1:13" ht="12.7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21"/>
      <c r="M11" s="21"/>
    </row>
    <row r="12" spans="1:13" ht="12.75">
      <c r="A12" s="131" t="s">
        <v>610</v>
      </c>
      <c r="B12" s="133"/>
      <c r="C12" s="131"/>
      <c r="D12" s="133">
        <v>3489114.08</v>
      </c>
      <c r="E12" s="131" t="s">
        <v>607</v>
      </c>
      <c r="F12" s="131" t="s">
        <v>607</v>
      </c>
      <c r="G12" s="131">
        <v>0</v>
      </c>
      <c r="H12" s="131">
        <v>0</v>
      </c>
      <c r="I12" s="131" t="s">
        <v>607</v>
      </c>
      <c r="J12" s="131"/>
      <c r="K12" s="131"/>
      <c r="L12" s="21"/>
      <c r="M12" s="21"/>
    </row>
    <row r="13" spans="1:13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2.75">
      <c r="A14" s="130" t="s">
        <v>611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2.75">
      <c r="A15" s="131" t="s">
        <v>612</v>
      </c>
      <c r="B15" s="131" t="s">
        <v>613</v>
      </c>
      <c r="C15" s="131" t="s">
        <v>614</v>
      </c>
      <c r="D15" s="131" t="s">
        <v>615</v>
      </c>
      <c r="E15" s="131" t="s">
        <v>616</v>
      </c>
      <c r="F15" s="131" t="s">
        <v>617</v>
      </c>
      <c r="G15" s="131" t="s">
        <v>618</v>
      </c>
      <c r="H15" s="131" t="s">
        <v>619</v>
      </c>
      <c r="I15" s="131" t="s">
        <v>620</v>
      </c>
      <c r="J15" s="21"/>
      <c r="K15" s="21"/>
      <c r="L15" s="21"/>
      <c r="M15" s="21"/>
    </row>
    <row r="16" spans="1:13" ht="12.75">
      <c r="A16" s="131" t="s">
        <v>604</v>
      </c>
      <c r="B16" s="131" t="s">
        <v>621</v>
      </c>
      <c r="C16" s="131" t="s">
        <v>622</v>
      </c>
      <c r="D16" s="131"/>
      <c r="E16" s="133">
        <v>110740.46</v>
      </c>
      <c r="F16" s="131">
        <v>0</v>
      </c>
      <c r="G16" s="133">
        <v>43993.16</v>
      </c>
      <c r="H16" s="133">
        <v>154733.62</v>
      </c>
      <c r="I16" s="131"/>
      <c r="J16" s="21"/>
      <c r="K16" s="21"/>
      <c r="L16" s="21"/>
      <c r="M16" s="21"/>
    </row>
    <row r="17" spans="1:13" ht="12.75">
      <c r="A17" s="131" t="s">
        <v>610</v>
      </c>
      <c r="B17" s="131"/>
      <c r="C17" s="133"/>
      <c r="D17" s="131"/>
      <c r="E17" s="133">
        <v>110740.46</v>
      </c>
      <c r="F17" s="131">
        <v>0</v>
      </c>
      <c r="G17" s="133">
        <v>43993.16</v>
      </c>
      <c r="H17" s="133">
        <v>154733.62</v>
      </c>
      <c r="I17" s="131"/>
      <c r="J17" s="21"/>
      <c r="K17" s="21"/>
      <c r="L17" s="21"/>
      <c r="M17" s="21"/>
    </row>
    <row r="18" spans="1:13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>
      <c r="A19" s="21" t="s">
        <v>623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>
      <c r="A20" s="179" t="s">
        <v>624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21"/>
      <c r="M20" s="21"/>
    </row>
    <row r="21" spans="1:13" ht="12.75">
      <c r="A21" s="179" t="s">
        <v>625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21"/>
      <c r="M21" s="21"/>
    </row>
    <row r="22" spans="1:13" ht="12.75">
      <c r="A22" s="178" t="s">
        <v>626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21"/>
      <c r="M22" s="21"/>
    </row>
    <row r="23" spans="1:13" ht="12.75">
      <c r="A23" s="179" t="s">
        <v>627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21"/>
      <c r="M23" s="21"/>
    </row>
    <row r="24" spans="1:13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2.75">
      <c r="A25" s="134" t="s">
        <v>628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21"/>
    </row>
    <row r="26" spans="1:13" ht="45">
      <c r="A26" s="131" t="s">
        <v>593</v>
      </c>
      <c r="B26" s="132" t="s">
        <v>594</v>
      </c>
      <c r="C26" s="132" t="s">
        <v>595</v>
      </c>
      <c r="D26" s="132" t="s">
        <v>596</v>
      </c>
      <c r="E26" s="132" t="s">
        <v>597</v>
      </c>
      <c r="F26" s="132" t="s">
        <v>629</v>
      </c>
      <c r="G26" s="132" t="s">
        <v>599</v>
      </c>
      <c r="H26" s="132" t="s">
        <v>600</v>
      </c>
      <c r="I26" s="132" t="s">
        <v>630</v>
      </c>
      <c r="J26" s="132" t="s">
        <v>602</v>
      </c>
      <c r="K26" s="132" t="s">
        <v>603</v>
      </c>
      <c r="L26" s="46"/>
      <c r="M26" s="21"/>
    </row>
    <row r="27" spans="1:13" ht="22.5">
      <c r="A27" s="131"/>
      <c r="B27" s="132" t="s">
        <v>631</v>
      </c>
      <c r="C27" s="132" t="s">
        <v>632</v>
      </c>
      <c r="D27" s="131"/>
      <c r="E27" s="133">
        <v>622391.46</v>
      </c>
      <c r="F27" s="133">
        <v>526847.37</v>
      </c>
      <c r="G27" s="133">
        <v>526847.37</v>
      </c>
      <c r="H27" s="133">
        <v>190956</v>
      </c>
      <c r="I27" s="133">
        <v>190956</v>
      </c>
      <c r="J27" s="132" t="s">
        <v>633</v>
      </c>
      <c r="K27" s="135">
        <v>45047</v>
      </c>
      <c r="L27" s="46"/>
      <c r="M27" s="21"/>
    </row>
    <row r="28" spans="1:13" ht="12.75">
      <c r="A28" s="136" t="s">
        <v>433</v>
      </c>
      <c r="B28" s="136"/>
      <c r="C28" s="136"/>
      <c r="D28" s="137"/>
      <c r="E28" s="137">
        <v>622391.46</v>
      </c>
      <c r="F28" s="137">
        <v>526847.37</v>
      </c>
      <c r="G28" s="137">
        <v>526847.37</v>
      </c>
      <c r="H28" s="137">
        <v>190956</v>
      </c>
      <c r="I28" s="137">
        <v>190956</v>
      </c>
      <c r="J28" s="136"/>
      <c r="K28" s="136"/>
      <c r="L28" s="138"/>
      <c r="M28" s="62"/>
    </row>
    <row r="29" spans="1:13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21"/>
    </row>
    <row r="30" spans="1:13" ht="12.75">
      <c r="A30" s="46" t="s">
        <v>634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21"/>
    </row>
    <row r="31" spans="1:13" ht="12.75">
      <c r="A31" s="46" t="s">
        <v>635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21"/>
    </row>
    <row r="32" spans="1:13" ht="12.75">
      <c r="A32" s="134" t="s">
        <v>592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21"/>
    </row>
    <row r="33" spans="1:13" ht="45">
      <c r="A33" s="131" t="s">
        <v>593</v>
      </c>
      <c r="B33" s="132" t="s">
        <v>594</v>
      </c>
      <c r="C33" s="132" t="s">
        <v>595</v>
      </c>
      <c r="D33" s="132" t="s">
        <v>596</v>
      </c>
      <c r="E33" s="132" t="s">
        <v>597</v>
      </c>
      <c r="F33" s="132" t="s">
        <v>629</v>
      </c>
      <c r="G33" s="132" t="s">
        <v>599</v>
      </c>
      <c r="H33" s="132" t="s">
        <v>600</v>
      </c>
      <c r="I33" s="132" t="s">
        <v>601</v>
      </c>
      <c r="J33" s="132" t="s">
        <v>602</v>
      </c>
      <c r="K33" s="132" t="s">
        <v>603</v>
      </c>
      <c r="L33" s="46"/>
      <c r="M33" s="21"/>
    </row>
    <row r="34" spans="1:13" ht="33.75">
      <c r="A34" s="131" t="s">
        <v>604</v>
      </c>
      <c r="B34" s="131" t="s">
        <v>636</v>
      </c>
      <c r="C34" s="132" t="s">
        <v>637</v>
      </c>
      <c r="D34" s="131" t="s">
        <v>638</v>
      </c>
      <c r="E34" s="133">
        <v>564439.18</v>
      </c>
      <c r="F34" s="133">
        <v>564439.18</v>
      </c>
      <c r="G34" s="133">
        <v>564439.18</v>
      </c>
      <c r="H34" s="131">
        <v>0</v>
      </c>
      <c r="I34" s="133">
        <v>0</v>
      </c>
      <c r="J34" s="131" t="s">
        <v>639</v>
      </c>
      <c r="K34" s="135">
        <v>44773</v>
      </c>
      <c r="L34" s="46"/>
      <c r="M34" s="21"/>
    </row>
    <row r="35" spans="1:13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46"/>
      <c r="M35" s="21"/>
    </row>
    <row r="36" spans="1:13" ht="12.75">
      <c r="A36" s="136" t="s">
        <v>610</v>
      </c>
      <c r="B36" s="137"/>
      <c r="C36" s="136"/>
      <c r="D36" s="136" t="s">
        <v>638</v>
      </c>
      <c r="E36" s="137">
        <v>564439.18</v>
      </c>
      <c r="F36" s="137">
        <v>564439.18</v>
      </c>
      <c r="G36" s="136">
        <v>564439.18</v>
      </c>
      <c r="H36" s="136">
        <v>0</v>
      </c>
      <c r="I36" s="137">
        <v>0</v>
      </c>
      <c r="J36" s="136"/>
      <c r="K36" s="139"/>
      <c r="L36" s="138"/>
      <c r="M36" s="62"/>
    </row>
    <row r="37" spans="1:13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21"/>
    </row>
    <row r="38" spans="1:13" ht="12.75">
      <c r="A38" s="130" t="s">
        <v>611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2.75">
      <c r="A39" s="131" t="s">
        <v>612</v>
      </c>
      <c r="B39" s="131" t="s">
        <v>613</v>
      </c>
      <c r="C39" s="131" t="s">
        <v>614</v>
      </c>
      <c r="D39" s="131" t="s">
        <v>615</v>
      </c>
      <c r="E39" s="131" t="s">
        <v>640</v>
      </c>
      <c r="F39" s="131" t="s">
        <v>641</v>
      </c>
      <c r="G39" s="131" t="s">
        <v>618</v>
      </c>
      <c r="H39" s="131" t="s">
        <v>619</v>
      </c>
      <c r="I39" s="131" t="s">
        <v>642</v>
      </c>
      <c r="J39" s="21"/>
      <c r="K39" s="21"/>
      <c r="L39" s="21"/>
      <c r="M39" s="21"/>
    </row>
    <row r="40" spans="1:13" ht="12.75">
      <c r="A40" s="131" t="s">
        <v>604</v>
      </c>
      <c r="B40" s="131" t="s">
        <v>621</v>
      </c>
      <c r="C40" s="131" t="s">
        <v>643</v>
      </c>
      <c r="D40" s="131"/>
      <c r="E40" s="131">
        <v>1212.69</v>
      </c>
      <c r="F40" s="131">
        <v>0</v>
      </c>
      <c r="G40" s="133">
        <v>5331.53</v>
      </c>
      <c r="H40" s="133">
        <v>5331.53</v>
      </c>
      <c r="I40" s="131"/>
      <c r="J40" s="21"/>
      <c r="K40" s="21"/>
      <c r="L40" s="21"/>
      <c r="M40" s="21"/>
    </row>
    <row r="41" spans="1:13" ht="12.75">
      <c r="A41" s="131" t="s">
        <v>610</v>
      </c>
      <c r="B41" s="131"/>
      <c r="C41" s="133"/>
      <c r="D41" s="131"/>
      <c r="E41" s="131">
        <v>1212.69</v>
      </c>
      <c r="F41" s="131">
        <v>0</v>
      </c>
      <c r="G41" s="133">
        <v>5331.53</v>
      </c>
      <c r="H41" s="133">
        <v>5331.53</v>
      </c>
      <c r="I41" s="131"/>
      <c r="J41" s="21"/>
      <c r="K41" s="21"/>
      <c r="L41" s="21"/>
      <c r="M41" s="21"/>
    </row>
    <row r="42" spans="1:13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21"/>
    </row>
    <row r="43" spans="1:13" ht="15">
      <c r="A43" s="129" t="s">
        <v>644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21"/>
    </row>
    <row r="44" spans="1:13" ht="12.75">
      <c r="A44" s="179" t="s">
        <v>645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46"/>
      <c r="M44" s="21"/>
    </row>
    <row r="45" spans="1:13" ht="12.75">
      <c r="A45" s="178" t="s">
        <v>646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46"/>
      <c r="M45" s="21"/>
    </row>
    <row r="46" spans="1:13" ht="12.75">
      <c r="A46" s="46" t="s">
        <v>647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21"/>
    </row>
    <row r="47" spans="1:6" ht="12.75">
      <c r="A47" s="140" t="s">
        <v>648</v>
      </c>
      <c r="B47" s="46"/>
      <c r="C47" s="46"/>
      <c r="D47" s="46"/>
      <c r="E47" s="46"/>
      <c r="F47" s="46"/>
    </row>
    <row r="48" spans="1:6" ht="12.75">
      <c r="A48" s="140" t="s">
        <v>648</v>
      </c>
      <c r="B48" s="46"/>
      <c r="C48" s="46"/>
      <c r="D48" s="46"/>
      <c r="E48" s="46"/>
      <c r="F48" s="46"/>
    </row>
    <row r="49" spans="1:6" ht="12.75">
      <c r="A49" s="46" t="s">
        <v>649</v>
      </c>
      <c r="B49" s="46"/>
      <c r="C49" s="46"/>
      <c r="D49" s="46"/>
      <c r="E49" s="46"/>
      <c r="F49" s="46"/>
    </row>
    <row r="50" spans="1:6" ht="12.75">
      <c r="A50" s="46"/>
      <c r="B50" s="46"/>
      <c r="C50" s="46"/>
      <c r="D50" s="46"/>
      <c r="E50" s="46"/>
      <c r="F50" s="46"/>
    </row>
    <row r="51" spans="1:256" ht="15">
      <c r="A51" s="129" t="s">
        <v>650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  <c r="IM51" s="129"/>
      <c r="IN51" s="129"/>
      <c r="IO51" s="129"/>
      <c r="IP51" s="129"/>
      <c r="IQ51" s="129"/>
      <c r="IR51" s="129"/>
      <c r="IS51" s="129"/>
      <c r="IT51" s="129"/>
      <c r="IU51" s="129"/>
      <c r="IV51" s="129"/>
    </row>
    <row r="52" spans="1:256" ht="12.75">
      <c r="A52" s="46" t="s">
        <v>651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4" ht="15">
      <c r="A54" s="129" t="s">
        <v>652</v>
      </c>
    </row>
    <row r="55" ht="12.75">
      <c r="A55" s="46" t="s">
        <v>653</v>
      </c>
    </row>
    <row r="57" ht="15">
      <c r="A57" s="141" t="s">
        <v>654</v>
      </c>
    </row>
    <row r="58" spans="1:3" ht="12.75">
      <c r="A58" s="83" t="s">
        <v>655</v>
      </c>
      <c r="B58" s="46"/>
      <c r="C58" s="46"/>
    </row>
    <row r="59" spans="1:3" ht="12.75">
      <c r="A59" s="46" t="s">
        <v>656</v>
      </c>
      <c r="B59" s="46"/>
      <c r="C59" s="6" t="s">
        <v>657</v>
      </c>
    </row>
    <row r="60" spans="1:3" ht="12.75">
      <c r="A60" s="46" t="s">
        <v>658</v>
      </c>
      <c r="B60" s="46"/>
      <c r="C60" s="142">
        <v>47539.84</v>
      </c>
    </row>
    <row r="61" spans="1:3" ht="12.75">
      <c r="A61" s="138" t="s">
        <v>610</v>
      </c>
      <c r="B61" s="138"/>
      <c r="C61" s="143" t="s">
        <v>659</v>
      </c>
    </row>
    <row r="62" spans="1:3" ht="12.75">
      <c r="A62" s="46"/>
      <c r="B62" s="46"/>
      <c r="C62" s="46"/>
    </row>
    <row r="63" spans="1:3" ht="12.75">
      <c r="A63" s="83" t="s">
        <v>660</v>
      </c>
      <c r="B63" s="46"/>
      <c r="C63" s="46"/>
    </row>
    <row r="64" spans="1:3" ht="12.75">
      <c r="A64" s="46" t="s">
        <v>656</v>
      </c>
      <c r="B64" s="21"/>
      <c r="C64" s="144">
        <v>704762.57</v>
      </c>
    </row>
    <row r="65" spans="1:3" ht="12.75">
      <c r="A65" s="46" t="s">
        <v>658</v>
      </c>
      <c r="B65" s="21"/>
      <c r="C65" s="144">
        <v>312.5</v>
      </c>
    </row>
    <row r="66" spans="1:3" ht="12.75">
      <c r="A66" s="138" t="s">
        <v>661</v>
      </c>
      <c r="B66" s="62"/>
      <c r="C66" s="145">
        <v>705075.07</v>
      </c>
    </row>
    <row r="67" spans="1:3" ht="12.75">
      <c r="A67" s="46"/>
      <c r="B67" s="46"/>
      <c r="C67" s="46"/>
    </row>
    <row r="68" spans="1:3" ht="12.75">
      <c r="A68" s="21" t="s">
        <v>662</v>
      </c>
      <c r="B68" s="46"/>
      <c r="C68" s="46"/>
    </row>
    <row r="69" spans="1:3" ht="12.75">
      <c r="A69" s="46" t="s">
        <v>656</v>
      </c>
      <c r="B69" s="21"/>
      <c r="C69" s="144">
        <v>0</v>
      </c>
    </row>
    <row r="70" spans="1:3" ht="12.75">
      <c r="A70" s="46" t="s">
        <v>663</v>
      </c>
      <c r="B70" s="21"/>
      <c r="C70" s="144">
        <v>0</v>
      </c>
    </row>
    <row r="71" spans="1:3" ht="12.75">
      <c r="A71" s="138" t="s">
        <v>661</v>
      </c>
      <c r="B71" s="62"/>
      <c r="C71" s="145">
        <v>0</v>
      </c>
    </row>
    <row r="72" spans="1:3" ht="12.75">
      <c r="A72" s="46"/>
      <c r="B72" s="46"/>
      <c r="C72" s="46"/>
    </row>
    <row r="73" ht="15">
      <c r="A73" s="129" t="s">
        <v>664</v>
      </c>
    </row>
    <row r="74" ht="12.75">
      <c r="A74" s="146" t="s">
        <v>665</v>
      </c>
    </row>
    <row r="75" ht="12.75">
      <c r="A75" s="146" t="s">
        <v>666</v>
      </c>
    </row>
  </sheetData>
  <sheetProtection/>
  <mergeCells count="7">
    <mergeCell ref="A45:K45"/>
    <mergeCell ref="A4:M4"/>
    <mergeCell ref="A20:K20"/>
    <mergeCell ref="A21:K21"/>
    <mergeCell ref="A22:K22"/>
    <mergeCell ref="A23:K23"/>
    <mergeCell ref="A44:K4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K4" sqref="K4"/>
    </sheetView>
  </sheetViews>
  <sheetFormatPr defaultColWidth="9.140625" defaultRowHeight="12.75"/>
  <sheetData>
    <row r="1" spans="1:14" ht="12.75">
      <c r="A1" s="147" t="s">
        <v>667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41.25" customHeight="1">
      <c r="A2" s="180" t="s">
        <v>671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12.75">
      <c r="A3" s="83"/>
      <c r="B3" s="83"/>
      <c r="C3" s="83"/>
      <c r="D3" s="83"/>
      <c r="E3" s="83"/>
      <c r="F3" s="83"/>
      <c r="G3" s="83"/>
      <c r="H3" s="83"/>
      <c r="I3" s="83"/>
      <c r="J3" s="147" t="s">
        <v>668</v>
      </c>
      <c r="K3" s="83"/>
      <c r="L3" s="83"/>
      <c r="M3" s="83"/>
      <c r="N3" s="83"/>
    </row>
    <row r="4" spans="1:14" ht="12.75">
      <c r="A4" s="83"/>
      <c r="B4" s="83"/>
      <c r="C4" s="83"/>
      <c r="D4" s="83"/>
      <c r="E4" s="83"/>
      <c r="F4" s="83"/>
      <c r="G4" s="83"/>
      <c r="H4" s="83"/>
      <c r="I4" s="83"/>
      <c r="J4" s="147" t="s">
        <v>669</v>
      </c>
      <c r="K4" s="83"/>
      <c r="L4" s="83"/>
      <c r="M4" s="83"/>
      <c r="N4" s="83"/>
    </row>
    <row r="5" ht="12.75">
      <c r="J5" s="83" t="s">
        <v>670</v>
      </c>
    </row>
  </sheetData>
  <sheetProtection/>
  <mergeCells count="1">
    <mergeCell ref="A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58">
      <selection activeCell="C88" sqref="C88"/>
    </sheetView>
  </sheetViews>
  <sheetFormatPr defaultColWidth="15.7109375" defaultRowHeight="12.75"/>
  <cols>
    <col min="1" max="1" width="6.00390625" style="21" customWidth="1"/>
    <col min="2" max="2" width="6.28125" style="21" customWidth="1"/>
    <col min="3" max="3" width="49.7109375" style="21" customWidth="1"/>
    <col min="4" max="4" width="13.28125" style="21" customWidth="1"/>
    <col min="5" max="5" width="14.28125" style="21" customWidth="1"/>
    <col min="6" max="6" width="11.8515625" style="21" customWidth="1"/>
    <col min="7" max="7" width="12.8515625" style="21" customWidth="1"/>
    <col min="8" max="8" width="10.00390625" style="21" customWidth="1"/>
    <col min="9" max="9" width="7.7109375" style="21" customWidth="1"/>
    <col min="10" max="16384" width="15.7109375" style="21" customWidth="1"/>
  </cols>
  <sheetData>
    <row r="1" spans="1:9" ht="12">
      <c r="A1" s="65" t="s">
        <v>564</v>
      </c>
      <c r="B1" s="42"/>
      <c r="C1" s="42"/>
      <c r="D1" s="42"/>
      <c r="E1" s="42"/>
      <c r="F1" s="42"/>
      <c r="G1" s="42"/>
      <c r="H1" s="42"/>
      <c r="I1" s="42"/>
    </row>
    <row r="2" spans="1:9" ht="27.75" customHeight="1">
      <c r="A2" s="153" t="s">
        <v>567</v>
      </c>
      <c r="B2" s="153"/>
      <c r="C2" s="153"/>
      <c r="D2" s="153"/>
      <c r="E2" s="153"/>
      <c r="F2" s="153"/>
      <c r="G2" s="153"/>
      <c r="H2" s="153"/>
      <c r="I2" s="153"/>
    </row>
    <row r="3" spans="1:7" ht="12">
      <c r="A3" s="153" t="s">
        <v>565</v>
      </c>
      <c r="B3" s="153"/>
      <c r="C3" s="153"/>
      <c r="D3" s="66"/>
      <c r="E3" s="66"/>
      <c r="F3" s="66"/>
      <c r="G3" s="66"/>
    </row>
    <row r="4" spans="1:9" ht="12.75">
      <c r="A4" s="7" t="s">
        <v>566</v>
      </c>
      <c r="B4" s="3"/>
      <c r="C4" s="42"/>
      <c r="D4" s="20"/>
      <c r="E4" s="20"/>
      <c r="F4" s="20"/>
      <c r="G4" s="20"/>
      <c r="H4" s="20"/>
      <c r="I4" s="20"/>
    </row>
    <row r="5" spans="1:9" ht="15" customHeight="1">
      <c r="A5" s="152" t="s">
        <v>0</v>
      </c>
      <c r="B5" s="152"/>
      <c r="C5" s="152"/>
      <c r="D5" s="152"/>
      <c r="E5" s="152"/>
      <c r="F5" s="152"/>
      <c r="G5" s="152"/>
      <c r="H5" s="152"/>
      <c r="I5" s="152"/>
    </row>
    <row r="6" spans="3:9" s="62" customFormat="1" ht="15" customHeight="1">
      <c r="C6" s="63" t="s">
        <v>22</v>
      </c>
      <c r="D6" s="64">
        <v>5802457.65</v>
      </c>
      <c r="E6" s="64">
        <v>7669210.05</v>
      </c>
      <c r="F6" s="64">
        <v>7669210.05</v>
      </c>
      <c r="G6" s="64">
        <v>6385511.65</v>
      </c>
      <c r="H6" s="64">
        <v>110.04839733729034</v>
      </c>
      <c r="I6" s="64">
        <v>83.2616606973752</v>
      </c>
    </row>
    <row r="7" spans="1:11" ht="27.75" customHeight="1">
      <c r="A7" s="44" t="s">
        <v>23</v>
      </c>
      <c r="B7" s="44" t="s">
        <v>24</v>
      </c>
      <c r="C7" s="44" t="s">
        <v>25</v>
      </c>
      <c r="D7" s="22" t="s">
        <v>2</v>
      </c>
      <c r="E7" s="27" t="s">
        <v>3</v>
      </c>
      <c r="F7" s="27" t="s">
        <v>4</v>
      </c>
      <c r="G7" s="27" t="s">
        <v>5</v>
      </c>
      <c r="H7" s="49" t="s">
        <v>1</v>
      </c>
      <c r="I7" s="49" t="s">
        <v>6</v>
      </c>
      <c r="K7" s="49"/>
    </row>
    <row r="8" spans="4:11" ht="15" customHeight="1">
      <c r="D8" s="50" t="s">
        <v>7</v>
      </c>
      <c r="E8" s="50" t="s">
        <v>26</v>
      </c>
      <c r="F8" s="50">
        <v>-3</v>
      </c>
      <c r="G8" s="50" t="s">
        <v>27</v>
      </c>
      <c r="H8" s="49" t="s">
        <v>11</v>
      </c>
      <c r="I8" s="49" t="s">
        <v>28</v>
      </c>
      <c r="K8" s="49"/>
    </row>
    <row r="9" spans="1:9" s="56" customFormat="1" ht="37.5" customHeight="1">
      <c r="A9" s="51" t="s">
        <v>29</v>
      </c>
      <c r="B9" s="52" t="s">
        <v>30</v>
      </c>
      <c r="C9" s="53" t="s">
        <v>31</v>
      </c>
      <c r="D9" s="54">
        <v>5784798.02</v>
      </c>
      <c r="E9" s="54">
        <v>7664410.05</v>
      </c>
      <c r="F9" s="55" t="s">
        <v>32</v>
      </c>
      <c r="G9" s="54">
        <v>6357513.18</v>
      </c>
      <c r="H9" s="54">
        <v>109.9003</v>
      </c>
      <c r="I9" s="54">
        <v>82.94850000000001</v>
      </c>
    </row>
    <row r="10" spans="1:9" s="56" customFormat="1" ht="15" customHeight="1">
      <c r="A10" s="53" t="s">
        <v>33</v>
      </c>
      <c r="B10" s="52" t="s">
        <v>34</v>
      </c>
      <c r="C10" s="53" t="s">
        <v>35</v>
      </c>
      <c r="D10" s="54">
        <v>1977990.41</v>
      </c>
      <c r="E10" s="54">
        <v>3151644.75</v>
      </c>
      <c r="F10" s="55" t="s">
        <v>32</v>
      </c>
      <c r="G10" s="54">
        <v>2482864.46</v>
      </c>
      <c r="H10" s="54">
        <v>125.5245</v>
      </c>
      <c r="I10" s="54">
        <v>78.7799</v>
      </c>
    </row>
    <row r="11" spans="2:9" s="56" customFormat="1" ht="15" customHeight="1">
      <c r="B11" s="52" t="s">
        <v>36</v>
      </c>
      <c r="C11" s="53" t="s">
        <v>37</v>
      </c>
      <c r="D11" s="54">
        <v>1845542.16</v>
      </c>
      <c r="E11" s="54">
        <v>2751600.7</v>
      </c>
      <c r="F11" s="55" t="s">
        <v>32</v>
      </c>
      <c r="G11" s="54">
        <v>2306520.02</v>
      </c>
      <c r="H11" s="54">
        <v>124.9779</v>
      </c>
      <c r="I11" s="54">
        <v>83.82459999999999</v>
      </c>
    </row>
    <row r="12" spans="2:9" s="56" customFormat="1" ht="15" customHeight="1">
      <c r="B12" s="57" t="s">
        <v>38</v>
      </c>
      <c r="C12" s="58" t="s">
        <v>39</v>
      </c>
      <c r="D12" s="59">
        <v>2065371.02</v>
      </c>
      <c r="E12" s="59"/>
      <c r="F12" s="60" t="s">
        <v>32</v>
      </c>
      <c r="G12" s="59">
        <v>2503011.21</v>
      </c>
      <c r="H12" s="59">
        <v>121.1894</v>
      </c>
      <c r="I12" s="59">
        <v>0</v>
      </c>
    </row>
    <row r="13" spans="2:9" s="56" customFormat="1" ht="15" customHeight="1">
      <c r="B13" s="57" t="s">
        <v>40</v>
      </c>
      <c r="C13" s="58" t="s">
        <v>41</v>
      </c>
      <c r="D13" s="59">
        <v>152253.84</v>
      </c>
      <c r="E13" s="59"/>
      <c r="F13" s="60" t="s">
        <v>32</v>
      </c>
      <c r="G13" s="59">
        <v>149307.17</v>
      </c>
      <c r="H13" s="59">
        <v>98.06459999999998</v>
      </c>
      <c r="I13" s="59">
        <v>0</v>
      </c>
    </row>
    <row r="14" spans="2:9" s="56" customFormat="1" ht="15" customHeight="1">
      <c r="B14" s="57" t="s">
        <v>42</v>
      </c>
      <c r="C14" s="58" t="s">
        <v>43</v>
      </c>
      <c r="D14" s="59">
        <v>27242.5</v>
      </c>
      <c r="E14" s="59"/>
      <c r="F14" s="60" t="s">
        <v>32</v>
      </c>
      <c r="G14" s="59">
        <v>55547.38</v>
      </c>
      <c r="H14" s="59">
        <v>203.89970000000002</v>
      </c>
      <c r="I14" s="59">
        <v>0</v>
      </c>
    </row>
    <row r="15" spans="2:9" s="56" customFormat="1" ht="15" customHeight="1">
      <c r="B15" s="57" t="s">
        <v>44</v>
      </c>
      <c r="C15" s="58" t="s">
        <v>45</v>
      </c>
      <c r="D15" s="59">
        <v>65974.02</v>
      </c>
      <c r="E15" s="59"/>
      <c r="F15" s="60" t="s">
        <v>32</v>
      </c>
      <c r="G15" s="59">
        <v>90811.32</v>
      </c>
      <c r="H15" s="59">
        <v>137.64700000000002</v>
      </c>
      <c r="I15" s="59">
        <v>0</v>
      </c>
    </row>
    <row r="16" spans="2:9" s="56" customFormat="1" ht="15" customHeight="1">
      <c r="B16" s="57" t="s">
        <v>46</v>
      </c>
      <c r="C16" s="58" t="s">
        <v>47</v>
      </c>
      <c r="D16" s="59">
        <v>101285.2</v>
      </c>
      <c r="E16" s="59"/>
      <c r="F16" s="60" t="s">
        <v>32</v>
      </c>
      <c r="G16" s="59">
        <v>40411.71</v>
      </c>
      <c r="H16" s="59">
        <v>39.8989</v>
      </c>
      <c r="I16" s="59">
        <v>0</v>
      </c>
    </row>
    <row r="17" spans="2:9" s="56" customFormat="1" ht="15" customHeight="1">
      <c r="B17" s="57" t="s">
        <v>48</v>
      </c>
      <c r="C17" s="58" t="s">
        <v>49</v>
      </c>
      <c r="D17" s="59">
        <v>5284</v>
      </c>
      <c r="E17" s="59"/>
      <c r="F17" s="60" t="s">
        <v>32</v>
      </c>
      <c r="G17" s="59">
        <v>574.01</v>
      </c>
      <c r="H17" s="59">
        <v>10.8631</v>
      </c>
      <c r="I17" s="59">
        <v>0</v>
      </c>
    </row>
    <row r="18" spans="2:9" s="56" customFormat="1" ht="15" customHeight="1">
      <c r="B18" s="57" t="s">
        <v>50</v>
      </c>
      <c r="C18" s="58" t="s">
        <v>51</v>
      </c>
      <c r="D18" s="59">
        <v>-571868.42</v>
      </c>
      <c r="E18" s="59"/>
      <c r="F18" s="60" t="s">
        <v>32</v>
      </c>
      <c r="G18" s="59">
        <v>-533142.78</v>
      </c>
      <c r="H18" s="59">
        <v>93.2282</v>
      </c>
      <c r="I18" s="59">
        <v>0</v>
      </c>
    </row>
    <row r="19" spans="2:9" s="56" customFormat="1" ht="15" customHeight="1">
      <c r="B19" s="52" t="s">
        <v>52</v>
      </c>
      <c r="C19" s="53" t="s">
        <v>53</v>
      </c>
      <c r="D19" s="54">
        <v>108204.7</v>
      </c>
      <c r="E19" s="54">
        <v>359044.05</v>
      </c>
      <c r="F19" s="55" t="s">
        <v>32</v>
      </c>
      <c r="G19" s="54">
        <v>139624.8</v>
      </c>
      <c r="H19" s="54">
        <v>129.0376</v>
      </c>
      <c r="I19" s="54">
        <v>38.8879</v>
      </c>
    </row>
    <row r="20" spans="2:9" s="56" customFormat="1" ht="15" customHeight="1">
      <c r="B20" s="57" t="s">
        <v>54</v>
      </c>
      <c r="C20" s="58" t="s">
        <v>55</v>
      </c>
      <c r="D20" s="59">
        <v>37350.39</v>
      </c>
      <c r="E20" s="59"/>
      <c r="F20" s="60" t="s">
        <v>32</v>
      </c>
      <c r="G20" s="59">
        <v>34038.03</v>
      </c>
      <c r="H20" s="59">
        <v>91.13159999999999</v>
      </c>
      <c r="I20" s="59">
        <v>0</v>
      </c>
    </row>
    <row r="21" spans="2:9" s="56" customFormat="1" ht="15" customHeight="1">
      <c r="B21" s="57" t="s">
        <v>56</v>
      </c>
      <c r="C21" s="61" t="s">
        <v>57</v>
      </c>
      <c r="D21" s="59">
        <v>70854.31</v>
      </c>
      <c r="E21" s="59"/>
      <c r="F21" s="60" t="s">
        <v>32</v>
      </c>
      <c r="G21" s="59">
        <v>105586.77</v>
      </c>
      <c r="H21" s="59">
        <v>149.0195</v>
      </c>
      <c r="I21" s="59">
        <v>0</v>
      </c>
    </row>
    <row r="22" spans="2:9" s="56" customFormat="1" ht="15" customHeight="1">
      <c r="B22" s="52" t="s">
        <v>58</v>
      </c>
      <c r="C22" s="53" t="s">
        <v>59</v>
      </c>
      <c r="D22" s="54">
        <v>24243.55</v>
      </c>
      <c r="E22" s="54">
        <v>41000</v>
      </c>
      <c r="F22" s="55" t="s">
        <v>32</v>
      </c>
      <c r="G22" s="54">
        <v>36719.64</v>
      </c>
      <c r="H22" s="54">
        <v>151.4614</v>
      </c>
      <c r="I22" s="54">
        <v>89.56</v>
      </c>
    </row>
    <row r="23" spans="2:9" s="56" customFormat="1" ht="15" customHeight="1">
      <c r="B23" s="57" t="s">
        <v>60</v>
      </c>
      <c r="C23" s="61" t="s">
        <v>61</v>
      </c>
      <c r="D23" s="59">
        <v>24243.55</v>
      </c>
      <c r="E23" s="59"/>
      <c r="F23" s="60" t="s">
        <v>32</v>
      </c>
      <c r="G23" s="59">
        <v>36719.64</v>
      </c>
      <c r="H23" s="59">
        <v>151.4614</v>
      </c>
      <c r="I23" s="59">
        <v>0</v>
      </c>
    </row>
    <row r="24" spans="1:9" s="56" customFormat="1" ht="15" customHeight="1">
      <c r="A24" s="53" t="s">
        <v>62</v>
      </c>
      <c r="B24" s="52" t="s">
        <v>63</v>
      </c>
      <c r="C24" s="51" t="s">
        <v>64</v>
      </c>
      <c r="D24" s="54">
        <v>2655220.84</v>
      </c>
      <c r="E24" s="54">
        <v>3136890</v>
      </c>
      <c r="F24" s="55" t="s">
        <v>32</v>
      </c>
      <c r="G24" s="54">
        <v>2548225.59</v>
      </c>
      <c r="H24" s="54">
        <v>95.97030000000001</v>
      </c>
      <c r="I24" s="54">
        <v>81.2341</v>
      </c>
    </row>
    <row r="25" spans="2:9" s="56" customFormat="1" ht="15" customHeight="1">
      <c r="B25" s="52" t="s">
        <v>65</v>
      </c>
      <c r="C25" s="51" t="s">
        <v>66</v>
      </c>
      <c r="D25" s="54">
        <v>362964.06</v>
      </c>
      <c r="E25" s="54">
        <v>235500</v>
      </c>
      <c r="F25" s="55" t="s">
        <v>32</v>
      </c>
      <c r="G25" s="54">
        <v>0</v>
      </c>
      <c r="H25" s="54">
        <v>0</v>
      </c>
      <c r="I25" s="54">
        <v>0</v>
      </c>
    </row>
    <row r="26" spans="2:9" s="56" customFormat="1" ht="15" customHeight="1">
      <c r="B26" s="57" t="s">
        <v>67</v>
      </c>
      <c r="C26" s="58" t="s">
        <v>68</v>
      </c>
      <c r="D26" s="59">
        <v>362964.06</v>
      </c>
      <c r="E26" s="59"/>
      <c r="F26" s="60" t="s">
        <v>32</v>
      </c>
      <c r="G26" s="59">
        <v>0</v>
      </c>
      <c r="H26" s="59">
        <v>0</v>
      </c>
      <c r="I26" s="59">
        <v>0</v>
      </c>
    </row>
    <row r="27" spans="2:9" s="56" customFormat="1" ht="15" customHeight="1">
      <c r="B27" s="52" t="s">
        <v>69</v>
      </c>
      <c r="C27" s="53" t="s">
        <v>70</v>
      </c>
      <c r="D27" s="54">
        <v>1780620.01</v>
      </c>
      <c r="E27" s="54">
        <v>1908000</v>
      </c>
      <c r="F27" s="55" t="s">
        <v>32</v>
      </c>
      <c r="G27" s="54">
        <v>1544605.71</v>
      </c>
      <c r="H27" s="54">
        <v>86.7453</v>
      </c>
      <c r="I27" s="54">
        <v>80.9541</v>
      </c>
    </row>
    <row r="28" spans="2:9" s="56" customFormat="1" ht="15" customHeight="1">
      <c r="B28" s="57" t="s">
        <v>71</v>
      </c>
      <c r="C28" s="58" t="s">
        <v>72</v>
      </c>
      <c r="D28" s="59">
        <v>801047.24</v>
      </c>
      <c r="E28" s="59"/>
      <c r="F28" s="60" t="s">
        <v>32</v>
      </c>
      <c r="G28" s="59">
        <v>1266892.56</v>
      </c>
      <c r="H28" s="59">
        <v>158.1545</v>
      </c>
      <c r="I28" s="59">
        <v>0</v>
      </c>
    </row>
    <row r="29" spans="2:9" s="56" customFormat="1" ht="15" customHeight="1">
      <c r="B29" s="57" t="s">
        <v>73</v>
      </c>
      <c r="C29" s="58" t="s">
        <v>74</v>
      </c>
      <c r="D29" s="59">
        <v>979572.77</v>
      </c>
      <c r="E29" s="59"/>
      <c r="F29" s="60" t="s">
        <v>32</v>
      </c>
      <c r="G29" s="59">
        <v>277713.15</v>
      </c>
      <c r="H29" s="59">
        <v>28.3504</v>
      </c>
      <c r="I29" s="59">
        <v>0</v>
      </c>
    </row>
    <row r="30" spans="2:9" s="56" customFormat="1" ht="15" customHeight="1">
      <c r="B30" s="52" t="s">
        <v>75</v>
      </c>
      <c r="C30" s="51" t="s">
        <v>76</v>
      </c>
      <c r="D30" s="54">
        <v>226443.76</v>
      </c>
      <c r="E30" s="54">
        <v>27200</v>
      </c>
      <c r="F30" s="55" t="s">
        <v>32</v>
      </c>
      <c r="G30" s="54">
        <v>0</v>
      </c>
      <c r="H30" s="54">
        <v>0</v>
      </c>
      <c r="I30" s="54">
        <v>0</v>
      </c>
    </row>
    <row r="31" spans="2:9" s="56" customFormat="1" ht="15" customHeight="1">
      <c r="B31" s="57" t="s">
        <v>77</v>
      </c>
      <c r="C31" s="58" t="s">
        <v>78</v>
      </c>
      <c r="D31" s="59">
        <v>226443.76</v>
      </c>
      <c r="E31" s="59"/>
      <c r="F31" s="60" t="s">
        <v>32</v>
      </c>
      <c r="G31" s="59">
        <v>0</v>
      </c>
      <c r="H31" s="59">
        <v>0</v>
      </c>
      <c r="I31" s="59">
        <v>0</v>
      </c>
    </row>
    <row r="32" spans="2:9" s="56" customFormat="1" ht="15" customHeight="1">
      <c r="B32" s="52" t="s">
        <v>79</v>
      </c>
      <c r="C32" s="51" t="s">
        <v>80</v>
      </c>
      <c r="D32" s="54">
        <v>285193.01</v>
      </c>
      <c r="E32" s="54">
        <v>326190</v>
      </c>
      <c r="F32" s="55" t="s">
        <v>32</v>
      </c>
      <c r="G32" s="54">
        <v>336134.77</v>
      </c>
      <c r="H32" s="54">
        <v>117.86219999999999</v>
      </c>
      <c r="I32" s="54">
        <v>103.04870000000001</v>
      </c>
    </row>
    <row r="33" spans="2:9" s="56" customFormat="1" ht="15" customHeight="1">
      <c r="B33" s="57" t="s">
        <v>81</v>
      </c>
      <c r="C33" s="58" t="s">
        <v>82</v>
      </c>
      <c r="D33" s="59">
        <v>285193.01</v>
      </c>
      <c r="E33" s="59"/>
      <c r="F33" s="60" t="s">
        <v>32</v>
      </c>
      <c r="G33" s="59">
        <v>336134.77</v>
      </c>
      <c r="H33" s="59">
        <v>117.86219999999999</v>
      </c>
      <c r="I33" s="59">
        <v>0</v>
      </c>
    </row>
    <row r="34" spans="2:9" s="56" customFormat="1" ht="15" customHeight="1">
      <c r="B34" s="52" t="s">
        <v>83</v>
      </c>
      <c r="C34" s="51" t="s">
        <v>84</v>
      </c>
      <c r="D34" s="54">
        <v>0</v>
      </c>
      <c r="E34" s="54">
        <v>640000</v>
      </c>
      <c r="F34" s="55" t="s">
        <v>32</v>
      </c>
      <c r="G34" s="54">
        <v>667485.11</v>
      </c>
      <c r="H34" s="54">
        <v>0</v>
      </c>
      <c r="I34" s="54">
        <v>104.29450000000001</v>
      </c>
    </row>
    <row r="35" spans="2:9" s="56" customFormat="1" ht="15" customHeight="1">
      <c r="B35" s="57" t="s">
        <v>85</v>
      </c>
      <c r="C35" s="58" t="s">
        <v>86</v>
      </c>
      <c r="D35" s="59">
        <v>0</v>
      </c>
      <c r="E35" s="59"/>
      <c r="F35" s="60" t="s">
        <v>32</v>
      </c>
      <c r="G35" s="59">
        <v>667485.11</v>
      </c>
      <c r="H35" s="59">
        <v>0</v>
      </c>
      <c r="I35" s="59">
        <v>0</v>
      </c>
    </row>
    <row r="36" spans="1:9" s="56" customFormat="1" ht="15" customHeight="1">
      <c r="A36" s="53" t="s">
        <v>87</v>
      </c>
      <c r="B36" s="52" t="s">
        <v>88</v>
      </c>
      <c r="C36" s="53" t="s">
        <v>89</v>
      </c>
      <c r="D36" s="54">
        <v>14937.3</v>
      </c>
      <c r="E36" s="54">
        <v>88230</v>
      </c>
      <c r="F36" s="55" t="s">
        <v>32</v>
      </c>
      <c r="G36" s="54">
        <v>87740.57</v>
      </c>
      <c r="H36" s="54">
        <v>587.3924</v>
      </c>
      <c r="I36" s="54">
        <v>99.4452</v>
      </c>
    </row>
    <row r="37" spans="2:9" s="56" customFormat="1" ht="15" customHeight="1">
      <c r="B37" s="52" t="s">
        <v>90</v>
      </c>
      <c r="C37" s="53" t="s">
        <v>91</v>
      </c>
      <c r="D37" s="54">
        <v>116.78</v>
      </c>
      <c r="E37" s="54">
        <v>510</v>
      </c>
      <c r="F37" s="55" t="s">
        <v>32</v>
      </c>
      <c r="G37" s="54">
        <v>11.17</v>
      </c>
      <c r="H37" s="54">
        <v>9.5649</v>
      </c>
      <c r="I37" s="54">
        <v>2.1900999999999997</v>
      </c>
    </row>
    <row r="38" spans="2:9" s="56" customFormat="1" ht="15" customHeight="1">
      <c r="B38" s="57" t="s">
        <v>92</v>
      </c>
      <c r="C38" s="58" t="s">
        <v>93</v>
      </c>
      <c r="D38" s="59">
        <v>58.08</v>
      </c>
      <c r="E38" s="59">
        <v>10</v>
      </c>
      <c r="F38" s="60" t="s">
        <v>32</v>
      </c>
      <c r="G38" s="59">
        <v>0.98</v>
      </c>
      <c r="H38" s="59">
        <v>1.6872999999999998</v>
      </c>
      <c r="I38" s="59">
        <v>9.8</v>
      </c>
    </row>
    <row r="39" spans="2:9" s="56" customFormat="1" ht="15" customHeight="1">
      <c r="B39" s="57" t="s">
        <v>94</v>
      </c>
      <c r="C39" s="58" t="s">
        <v>95</v>
      </c>
      <c r="D39" s="59">
        <v>58.7</v>
      </c>
      <c r="E39" s="59"/>
      <c r="F39" s="60" t="s">
        <v>32</v>
      </c>
      <c r="G39" s="59">
        <v>0.18</v>
      </c>
      <c r="H39" s="59">
        <v>0.3066</v>
      </c>
      <c r="I39" s="59">
        <v>0</v>
      </c>
    </row>
    <row r="40" spans="2:9" s="56" customFormat="1" ht="15" customHeight="1">
      <c r="B40" s="57" t="s">
        <v>96</v>
      </c>
      <c r="C40" s="58" t="s">
        <v>97</v>
      </c>
      <c r="D40" s="59">
        <v>0</v>
      </c>
      <c r="E40" s="59"/>
      <c r="F40" s="60" t="s">
        <v>32</v>
      </c>
      <c r="G40" s="59">
        <v>10.01</v>
      </c>
      <c r="H40" s="59">
        <v>0</v>
      </c>
      <c r="I40" s="59">
        <v>0</v>
      </c>
    </row>
    <row r="41" spans="2:9" s="56" customFormat="1" ht="15" customHeight="1">
      <c r="B41" s="52" t="s">
        <v>98</v>
      </c>
      <c r="C41" s="53" t="s">
        <v>99</v>
      </c>
      <c r="D41" s="54">
        <v>14820.52</v>
      </c>
      <c r="E41" s="54">
        <v>87720</v>
      </c>
      <c r="F41" s="55" t="s">
        <v>32</v>
      </c>
      <c r="G41" s="54">
        <v>87729.4</v>
      </c>
      <c r="H41" s="54">
        <v>591.9454000000001</v>
      </c>
      <c r="I41" s="54">
        <v>100.0107</v>
      </c>
    </row>
    <row r="42" spans="2:9" s="56" customFormat="1" ht="15" customHeight="1">
      <c r="B42" s="57" t="s">
        <v>100</v>
      </c>
      <c r="C42" s="58" t="s">
        <v>101</v>
      </c>
      <c r="D42" s="59">
        <v>12000</v>
      </c>
      <c r="E42" s="59"/>
      <c r="F42" s="60" t="s">
        <v>32</v>
      </c>
      <c r="G42" s="59">
        <v>35325</v>
      </c>
      <c r="H42" s="59">
        <v>294.375</v>
      </c>
      <c r="I42" s="59">
        <v>0</v>
      </c>
    </row>
    <row r="43" spans="2:9" s="56" customFormat="1" ht="15" customHeight="1">
      <c r="B43" s="57" t="s">
        <v>102</v>
      </c>
      <c r="C43" s="58" t="s">
        <v>103</v>
      </c>
      <c r="D43" s="59">
        <v>24.3</v>
      </c>
      <c r="E43" s="59"/>
      <c r="F43" s="60" t="s">
        <v>32</v>
      </c>
      <c r="G43" s="59">
        <v>49369.61</v>
      </c>
      <c r="H43" s="59">
        <v>203167.1193</v>
      </c>
      <c r="I43" s="59">
        <v>0</v>
      </c>
    </row>
    <row r="44" spans="2:9" s="56" customFormat="1" ht="15" customHeight="1">
      <c r="B44" s="57" t="s">
        <v>104</v>
      </c>
      <c r="C44" s="58" t="s">
        <v>105</v>
      </c>
      <c r="D44" s="59">
        <v>2796.22</v>
      </c>
      <c r="E44" s="59"/>
      <c r="F44" s="60" t="s">
        <v>32</v>
      </c>
      <c r="G44" s="59">
        <v>3034.79</v>
      </c>
      <c r="H44" s="59">
        <v>108.5318</v>
      </c>
      <c r="I44" s="59">
        <v>0</v>
      </c>
    </row>
    <row r="45" spans="1:9" s="56" customFormat="1" ht="15" customHeight="1">
      <c r="A45" s="53" t="s">
        <v>106</v>
      </c>
      <c r="B45" s="52" t="s">
        <v>107</v>
      </c>
      <c r="C45" s="51" t="s">
        <v>108</v>
      </c>
      <c r="D45" s="54">
        <v>1028184.93</v>
      </c>
      <c r="E45" s="54">
        <v>1105345.3</v>
      </c>
      <c r="F45" s="55" t="s">
        <v>32</v>
      </c>
      <c r="G45" s="54">
        <v>1100978.64</v>
      </c>
      <c r="H45" s="54">
        <v>107.07979999999999</v>
      </c>
      <c r="I45" s="54">
        <v>99.6049</v>
      </c>
    </row>
    <row r="46" spans="2:9" s="56" customFormat="1" ht="15" customHeight="1">
      <c r="B46" s="52" t="s">
        <v>109</v>
      </c>
      <c r="C46" s="51" t="s">
        <v>110</v>
      </c>
      <c r="D46" s="54">
        <v>47167.53</v>
      </c>
      <c r="E46" s="54">
        <v>110000</v>
      </c>
      <c r="F46" s="55" t="s">
        <v>32</v>
      </c>
      <c r="G46" s="54">
        <v>92772.04</v>
      </c>
      <c r="H46" s="54">
        <v>196.68619999999999</v>
      </c>
      <c r="I46" s="54">
        <v>84.3382</v>
      </c>
    </row>
    <row r="47" spans="2:9" s="56" customFormat="1" ht="15" customHeight="1">
      <c r="B47" s="57" t="s">
        <v>111</v>
      </c>
      <c r="C47" s="58" t="s">
        <v>112</v>
      </c>
      <c r="D47" s="59">
        <v>45135</v>
      </c>
      <c r="E47" s="59"/>
      <c r="F47" s="60" t="s">
        <v>32</v>
      </c>
      <c r="G47" s="59">
        <v>89160</v>
      </c>
      <c r="H47" s="59">
        <v>197.5407</v>
      </c>
      <c r="I47" s="59">
        <v>0</v>
      </c>
    </row>
    <row r="48" spans="2:9" s="56" customFormat="1" ht="15" customHeight="1">
      <c r="B48" s="57" t="s">
        <v>113</v>
      </c>
      <c r="C48" s="61" t="s">
        <v>114</v>
      </c>
      <c r="D48" s="59">
        <v>88.98</v>
      </c>
      <c r="E48" s="59"/>
      <c r="F48" s="60" t="s">
        <v>32</v>
      </c>
      <c r="G48" s="59">
        <v>0</v>
      </c>
      <c r="H48" s="59">
        <v>0</v>
      </c>
      <c r="I48" s="59">
        <v>0</v>
      </c>
    </row>
    <row r="49" spans="2:9" s="56" customFormat="1" ht="15" customHeight="1">
      <c r="B49" s="57" t="s">
        <v>115</v>
      </c>
      <c r="C49" s="61" t="s">
        <v>116</v>
      </c>
      <c r="D49" s="59">
        <v>1943.55</v>
      </c>
      <c r="E49" s="59"/>
      <c r="F49" s="60" t="s">
        <v>32</v>
      </c>
      <c r="G49" s="59">
        <v>3612.04</v>
      </c>
      <c r="H49" s="59">
        <v>185.8475</v>
      </c>
      <c r="I49" s="59">
        <v>0</v>
      </c>
    </row>
    <row r="50" spans="2:9" s="56" customFormat="1" ht="15" customHeight="1">
      <c r="B50" s="52" t="s">
        <v>117</v>
      </c>
      <c r="C50" s="53" t="s">
        <v>118</v>
      </c>
      <c r="D50" s="54">
        <v>457586.41</v>
      </c>
      <c r="E50" s="54">
        <v>488845.3</v>
      </c>
      <c r="F50" s="55" t="s">
        <v>32</v>
      </c>
      <c r="G50" s="54">
        <v>482899.32</v>
      </c>
      <c r="H50" s="54">
        <v>105.5318</v>
      </c>
      <c r="I50" s="54">
        <v>98.7836</v>
      </c>
    </row>
    <row r="51" spans="2:9" s="56" customFormat="1" ht="15" customHeight="1">
      <c r="B51" s="57" t="s">
        <v>119</v>
      </c>
      <c r="C51" s="61" t="s">
        <v>120</v>
      </c>
      <c r="D51" s="59">
        <v>1063.26</v>
      </c>
      <c r="E51" s="59"/>
      <c r="F51" s="60" t="s">
        <v>32</v>
      </c>
      <c r="G51" s="59">
        <v>604.42</v>
      </c>
      <c r="H51" s="59">
        <v>56.8459</v>
      </c>
      <c r="I51" s="59">
        <v>0</v>
      </c>
    </row>
    <row r="52" spans="2:9" s="56" customFormat="1" ht="15" customHeight="1">
      <c r="B52" s="57" t="s">
        <v>121</v>
      </c>
      <c r="C52" s="61" t="s">
        <v>122</v>
      </c>
      <c r="D52" s="59">
        <v>456523.15</v>
      </c>
      <c r="E52" s="59"/>
      <c r="F52" s="60" t="s">
        <v>32</v>
      </c>
      <c r="G52" s="59">
        <v>482294.9</v>
      </c>
      <c r="H52" s="59">
        <v>105.6452</v>
      </c>
      <c r="I52" s="59">
        <v>0</v>
      </c>
    </row>
    <row r="53" spans="2:9" s="56" customFormat="1" ht="15" customHeight="1">
      <c r="B53" s="52" t="s">
        <v>123</v>
      </c>
      <c r="C53" s="53" t="s">
        <v>124</v>
      </c>
      <c r="D53" s="54">
        <v>523430.99</v>
      </c>
      <c r="E53" s="54">
        <v>506500</v>
      </c>
      <c r="F53" s="55" t="s">
        <v>32</v>
      </c>
      <c r="G53" s="54">
        <v>525307.28</v>
      </c>
      <c r="H53" s="54">
        <v>100.3584</v>
      </c>
      <c r="I53" s="54">
        <v>103.7131</v>
      </c>
    </row>
    <row r="54" spans="2:9" s="56" customFormat="1" ht="15" customHeight="1">
      <c r="B54" s="57" t="s">
        <v>125</v>
      </c>
      <c r="C54" s="61" t="s">
        <v>126</v>
      </c>
      <c r="D54" s="59">
        <v>23022.76</v>
      </c>
      <c r="E54" s="59"/>
      <c r="F54" s="60" t="s">
        <v>32</v>
      </c>
      <c r="G54" s="59">
        <v>8436.2</v>
      </c>
      <c r="H54" s="59">
        <v>36.6428</v>
      </c>
      <c r="I54" s="59">
        <v>0</v>
      </c>
    </row>
    <row r="55" spans="2:9" s="56" customFormat="1" ht="15" customHeight="1">
      <c r="B55" s="57" t="s">
        <v>127</v>
      </c>
      <c r="C55" s="61" t="s">
        <v>128</v>
      </c>
      <c r="D55" s="59">
        <v>500408.23</v>
      </c>
      <c r="E55" s="59"/>
      <c r="F55" s="60" t="s">
        <v>32</v>
      </c>
      <c r="G55" s="59">
        <v>516871.08</v>
      </c>
      <c r="H55" s="59">
        <v>103.2898</v>
      </c>
      <c r="I55" s="59">
        <v>0</v>
      </c>
    </row>
    <row r="56" spans="1:9" s="56" customFormat="1" ht="15" customHeight="1">
      <c r="A56" s="53" t="s">
        <v>129</v>
      </c>
      <c r="B56" s="52" t="s">
        <v>130</v>
      </c>
      <c r="C56" s="51" t="s">
        <v>131</v>
      </c>
      <c r="D56" s="54">
        <v>93520</v>
      </c>
      <c r="E56" s="54">
        <v>152300</v>
      </c>
      <c r="F56" s="55" t="s">
        <v>32</v>
      </c>
      <c r="G56" s="54">
        <v>110230</v>
      </c>
      <c r="H56" s="54">
        <v>117.8678</v>
      </c>
      <c r="I56" s="54">
        <v>72.3768</v>
      </c>
    </row>
    <row r="57" spans="2:9" s="56" customFormat="1" ht="15" customHeight="1">
      <c r="B57" s="52" t="s">
        <v>132</v>
      </c>
      <c r="C57" s="51" t="s">
        <v>133</v>
      </c>
      <c r="D57" s="54">
        <v>83520</v>
      </c>
      <c r="E57" s="54">
        <v>113300</v>
      </c>
      <c r="F57" s="55" t="s">
        <v>32</v>
      </c>
      <c r="G57" s="54">
        <v>105230</v>
      </c>
      <c r="H57" s="54">
        <v>125.9937</v>
      </c>
      <c r="I57" s="54">
        <v>92.87729999999999</v>
      </c>
    </row>
    <row r="58" spans="2:9" s="56" customFormat="1" ht="15" customHeight="1">
      <c r="B58" s="57" t="s">
        <v>134</v>
      </c>
      <c r="C58" s="61" t="s">
        <v>135</v>
      </c>
      <c r="D58" s="59">
        <v>62700</v>
      </c>
      <c r="E58" s="59"/>
      <c r="F58" s="60" t="s">
        <v>32</v>
      </c>
      <c r="G58" s="59">
        <v>75600</v>
      </c>
      <c r="H58" s="59">
        <v>120.5741</v>
      </c>
      <c r="I58" s="59">
        <v>0</v>
      </c>
    </row>
    <row r="59" spans="2:9" s="56" customFormat="1" ht="15" customHeight="1">
      <c r="B59" s="57" t="s">
        <v>136</v>
      </c>
      <c r="C59" s="61" t="s">
        <v>137</v>
      </c>
      <c r="D59" s="59">
        <v>20820</v>
      </c>
      <c r="E59" s="59"/>
      <c r="F59" s="60" t="s">
        <v>32</v>
      </c>
      <c r="G59" s="59">
        <v>29630</v>
      </c>
      <c r="H59" s="59">
        <v>142.315</v>
      </c>
      <c r="I59" s="59">
        <v>0</v>
      </c>
    </row>
    <row r="60" spans="2:9" s="56" customFormat="1" ht="15" customHeight="1">
      <c r="B60" s="52" t="s">
        <v>138</v>
      </c>
      <c r="C60" s="51" t="s">
        <v>139</v>
      </c>
      <c r="D60" s="54">
        <v>10000</v>
      </c>
      <c r="E60" s="54">
        <v>39000</v>
      </c>
      <c r="F60" s="55" t="s">
        <v>32</v>
      </c>
      <c r="G60" s="54">
        <v>5000</v>
      </c>
      <c r="H60" s="54">
        <v>50</v>
      </c>
      <c r="I60" s="54">
        <v>12.8205</v>
      </c>
    </row>
    <row r="61" spans="2:9" s="56" customFormat="1" ht="15" customHeight="1">
      <c r="B61" s="57" t="s">
        <v>140</v>
      </c>
      <c r="C61" s="61" t="s">
        <v>141</v>
      </c>
      <c r="D61" s="59">
        <v>10000</v>
      </c>
      <c r="E61" s="59"/>
      <c r="F61" s="60" t="s">
        <v>32</v>
      </c>
      <c r="G61" s="59">
        <v>5000</v>
      </c>
      <c r="H61" s="59">
        <v>50</v>
      </c>
      <c r="I61" s="59">
        <v>0</v>
      </c>
    </row>
    <row r="62" spans="1:9" s="56" customFormat="1" ht="15" customHeight="1">
      <c r="A62" s="53" t="s">
        <v>106</v>
      </c>
      <c r="B62" s="52" t="s">
        <v>142</v>
      </c>
      <c r="C62" s="51" t="s">
        <v>143</v>
      </c>
      <c r="D62" s="54">
        <v>14944.54</v>
      </c>
      <c r="E62" s="54">
        <v>30000</v>
      </c>
      <c r="F62" s="55" t="s">
        <v>32</v>
      </c>
      <c r="G62" s="54">
        <v>27473.92</v>
      </c>
      <c r="H62" s="54">
        <v>183.8391</v>
      </c>
      <c r="I62" s="54">
        <v>91.57969999999999</v>
      </c>
    </row>
    <row r="63" spans="2:9" s="56" customFormat="1" ht="15" customHeight="1">
      <c r="B63" s="52" t="s">
        <v>144</v>
      </c>
      <c r="C63" s="53" t="s">
        <v>145</v>
      </c>
      <c r="D63" s="54">
        <v>0</v>
      </c>
      <c r="E63" s="54">
        <v>5000</v>
      </c>
      <c r="F63" s="55" t="s">
        <v>32</v>
      </c>
      <c r="G63" s="54">
        <v>0</v>
      </c>
      <c r="H63" s="54">
        <v>0</v>
      </c>
      <c r="I63" s="54">
        <v>0</v>
      </c>
    </row>
    <row r="64" spans="2:9" s="56" customFormat="1" ht="15" customHeight="1">
      <c r="B64" s="52" t="s">
        <v>146</v>
      </c>
      <c r="C64" s="53" t="s">
        <v>147</v>
      </c>
      <c r="D64" s="54">
        <v>14944.54</v>
      </c>
      <c r="E64" s="54">
        <v>25000</v>
      </c>
      <c r="F64" s="55" t="s">
        <v>32</v>
      </c>
      <c r="G64" s="54">
        <v>27473.92</v>
      </c>
      <c r="H64" s="54">
        <v>183.8391</v>
      </c>
      <c r="I64" s="54">
        <v>109.8956</v>
      </c>
    </row>
    <row r="65" spans="2:9" s="56" customFormat="1" ht="15" customHeight="1">
      <c r="B65" s="57" t="s">
        <v>148</v>
      </c>
      <c r="C65" s="61" t="s">
        <v>147</v>
      </c>
      <c r="D65" s="59">
        <v>14944.54</v>
      </c>
      <c r="E65" s="59"/>
      <c r="F65" s="60" t="s">
        <v>32</v>
      </c>
      <c r="G65" s="59">
        <v>27473.92</v>
      </c>
      <c r="H65" s="59">
        <v>183.8391</v>
      </c>
      <c r="I65" s="59">
        <v>0</v>
      </c>
    </row>
    <row r="66" spans="1:9" s="56" customFormat="1" ht="15" customHeight="1">
      <c r="A66" s="53" t="s">
        <v>149</v>
      </c>
      <c r="B66" s="52" t="s">
        <v>150</v>
      </c>
      <c r="C66" s="51" t="s">
        <v>151</v>
      </c>
      <c r="D66" s="54">
        <v>17659.63</v>
      </c>
      <c r="E66" s="54">
        <v>4800</v>
      </c>
      <c r="F66" s="55" t="s">
        <v>32</v>
      </c>
      <c r="G66" s="54">
        <v>27998.47</v>
      </c>
      <c r="H66" s="54">
        <v>158.545</v>
      </c>
      <c r="I66" s="54">
        <v>583.3014</v>
      </c>
    </row>
    <row r="67" spans="1:9" s="56" customFormat="1" ht="15" customHeight="1">
      <c r="A67" s="53" t="s">
        <v>33</v>
      </c>
      <c r="B67" s="52" t="s">
        <v>152</v>
      </c>
      <c r="C67" s="51" t="s">
        <v>153</v>
      </c>
      <c r="D67" s="54">
        <v>0</v>
      </c>
      <c r="E67" s="54">
        <v>0</v>
      </c>
      <c r="F67" s="55" t="s">
        <v>32</v>
      </c>
      <c r="G67" s="54">
        <v>23200</v>
      </c>
      <c r="H67" s="54">
        <v>0</v>
      </c>
      <c r="I67" s="54">
        <v>0</v>
      </c>
    </row>
    <row r="68" spans="2:9" s="56" customFormat="1" ht="15" customHeight="1">
      <c r="B68" s="52" t="s">
        <v>154</v>
      </c>
      <c r="C68" s="51" t="s">
        <v>155</v>
      </c>
      <c r="D68" s="54">
        <v>0</v>
      </c>
      <c r="E68" s="54">
        <v>0</v>
      </c>
      <c r="F68" s="55" t="s">
        <v>32</v>
      </c>
      <c r="G68" s="54">
        <v>23200</v>
      </c>
      <c r="H68" s="54">
        <v>0</v>
      </c>
      <c r="I68" s="54">
        <v>0</v>
      </c>
    </row>
    <row r="69" spans="2:9" s="56" customFormat="1" ht="15" customHeight="1">
      <c r="B69" s="57" t="s">
        <v>156</v>
      </c>
      <c r="C69" s="61" t="s">
        <v>157</v>
      </c>
      <c r="D69" s="59">
        <v>0</v>
      </c>
      <c r="E69" s="59"/>
      <c r="F69" s="60" t="s">
        <v>32</v>
      </c>
      <c r="G69" s="59">
        <v>23200</v>
      </c>
      <c r="H69" s="59">
        <v>0</v>
      </c>
      <c r="I69" s="59">
        <v>0</v>
      </c>
    </row>
    <row r="70" spans="1:9" s="56" customFormat="1" ht="15" customHeight="1">
      <c r="A70" s="53" t="s">
        <v>149</v>
      </c>
      <c r="B70" s="52" t="s">
        <v>158</v>
      </c>
      <c r="C70" s="51" t="s">
        <v>159</v>
      </c>
      <c r="D70" s="54">
        <v>17659.63</v>
      </c>
      <c r="E70" s="54">
        <v>4800</v>
      </c>
      <c r="F70" s="55" t="s">
        <v>32</v>
      </c>
      <c r="G70" s="54">
        <v>4798.47</v>
      </c>
      <c r="H70" s="54">
        <v>27.1719</v>
      </c>
      <c r="I70" s="54">
        <v>99.96809999999999</v>
      </c>
    </row>
    <row r="71" spans="2:9" s="56" customFormat="1" ht="15" customHeight="1">
      <c r="B71" s="52" t="s">
        <v>160</v>
      </c>
      <c r="C71" s="51" t="s">
        <v>161</v>
      </c>
      <c r="D71" s="54">
        <v>5445.63</v>
      </c>
      <c r="E71" s="54">
        <v>4800</v>
      </c>
      <c r="F71" s="55" t="s">
        <v>32</v>
      </c>
      <c r="G71" s="54">
        <v>4798.47</v>
      </c>
      <c r="H71" s="54">
        <v>88.1159</v>
      </c>
      <c r="I71" s="54">
        <v>99.96809999999999</v>
      </c>
    </row>
    <row r="72" spans="2:9" s="56" customFormat="1" ht="15" customHeight="1">
      <c r="B72" s="57" t="s">
        <v>162</v>
      </c>
      <c r="C72" s="61" t="s">
        <v>163</v>
      </c>
      <c r="D72" s="59">
        <v>5445.63</v>
      </c>
      <c r="E72" s="59"/>
      <c r="F72" s="60" t="s">
        <v>32</v>
      </c>
      <c r="G72" s="59">
        <v>4798.47</v>
      </c>
      <c r="H72" s="59">
        <v>88.1159</v>
      </c>
      <c r="I72" s="59">
        <v>0</v>
      </c>
    </row>
    <row r="73" spans="2:9" s="56" customFormat="1" ht="15" customHeight="1">
      <c r="B73" s="52" t="s">
        <v>164</v>
      </c>
      <c r="C73" s="51" t="s">
        <v>165</v>
      </c>
      <c r="D73" s="54">
        <v>12214</v>
      </c>
      <c r="E73" s="54">
        <v>0</v>
      </c>
      <c r="F73" s="55" t="s">
        <v>32</v>
      </c>
      <c r="G73" s="54">
        <v>0</v>
      </c>
      <c r="H73" s="54">
        <v>0</v>
      </c>
      <c r="I73" s="54">
        <v>0</v>
      </c>
    </row>
    <row r="74" spans="2:9" s="56" customFormat="1" ht="15" customHeight="1">
      <c r="B74" s="57" t="s">
        <v>166</v>
      </c>
      <c r="C74" s="61" t="s">
        <v>167</v>
      </c>
      <c r="D74" s="59">
        <v>12214</v>
      </c>
      <c r="E74" s="59"/>
      <c r="F74" s="60" t="s">
        <v>32</v>
      </c>
      <c r="G74" s="59">
        <v>0</v>
      </c>
      <c r="H74" s="59">
        <v>0</v>
      </c>
      <c r="I74" s="59">
        <v>0</v>
      </c>
    </row>
    <row r="75" ht="15" customHeight="1"/>
    <row r="76" spans="2:3" ht="12">
      <c r="B76" s="70" t="s">
        <v>569</v>
      </c>
      <c r="C76" s="70"/>
    </row>
    <row r="77" spans="2:3" ht="12">
      <c r="B77" s="70">
        <v>11</v>
      </c>
      <c r="C77" s="70" t="s">
        <v>411</v>
      </c>
    </row>
    <row r="78" spans="2:3" ht="12">
      <c r="B78" s="70">
        <v>31</v>
      </c>
      <c r="C78" s="70" t="s">
        <v>412</v>
      </c>
    </row>
    <row r="79" spans="2:3" ht="12">
      <c r="B79" s="70">
        <v>42</v>
      </c>
      <c r="C79" s="70" t="s">
        <v>413</v>
      </c>
    </row>
    <row r="80" spans="2:3" ht="12">
      <c r="B80" s="70">
        <v>43</v>
      </c>
      <c r="C80" s="70" t="s">
        <v>415</v>
      </c>
    </row>
    <row r="81" spans="2:3" ht="12">
      <c r="B81" s="70">
        <v>51</v>
      </c>
      <c r="C81" s="70" t="s">
        <v>417</v>
      </c>
    </row>
    <row r="82" spans="2:3" ht="12">
      <c r="B82" s="70">
        <v>52</v>
      </c>
      <c r="C82" s="70" t="s">
        <v>419</v>
      </c>
    </row>
    <row r="83" spans="2:3" ht="12">
      <c r="B83" s="70">
        <v>81</v>
      </c>
      <c r="C83" s="70" t="s">
        <v>421</v>
      </c>
    </row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</sheetData>
  <sheetProtection/>
  <mergeCells count="3">
    <mergeCell ref="A5:I5"/>
    <mergeCell ref="A2:I2"/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421875" style="56" customWidth="1"/>
    <col min="2" max="2" width="6.28125" style="56" customWidth="1"/>
    <col min="3" max="3" width="42.140625" style="56" customWidth="1"/>
    <col min="4" max="4" width="21.00390625" style="56" customWidth="1"/>
    <col min="5" max="5" width="18.140625" style="56" customWidth="1"/>
    <col min="6" max="6" width="9.140625" style="56" customWidth="1"/>
    <col min="7" max="7" width="12.421875" style="56" customWidth="1"/>
    <col min="8" max="16384" width="9.140625" style="56" customWidth="1"/>
  </cols>
  <sheetData>
    <row r="1" spans="1:10" ht="12">
      <c r="A1" s="154" t="s">
        <v>568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2">
      <c r="A2" s="46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3:9" ht="12">
      <c r="C3" s="58" t="s">
        <v>168</v>
      </c>
      <c r="D3" s="59">
        <v>6907510.44</v>
      </c>
      <c r="E3" s="59">
        <v>7009812</v>
      </c>
      <c r="G3" s="59">
        <v>5807691.84</v>
      </c>
      <c r="H3" s="59">
        <v>84.07793068786154</v>
      </c>
      <c r="I3" s="59">
        <v>82.85089300540443</v>
      </c>
    </row>
    <row r="4" spans="1:9" ht="24">
      <c r="A4" s="58" t="s">
        <v>23</v>
      </c>
      <c r="B4" s="58" t="s">
        <v>24</v>
      </c>
      <c r="C4" s="58" t="s">
        <v>169</v>
      </c>
      <c r="D4" s="60" t="s">
        <v>2</v>
      </c>
      <c r="E4" s="67" t="s">
        <v>3</v>
      </c>
      <c r="F4" s="67" t="s">
        <v>4</v>
      </c>
      <c r="G4" s="67" t="s">
        <v>5</v>
      </c>
      <c r="H4" s="68" t="s">
        <v>1</v>
      </c>
      <c r="I4" s="67" t="s">
        <v>6</v>
      </c>
    </row>
    <row r="5" spans="4:9" ht="12">
      <c r="D5" s="69" t="s">
        <v>7</v>
      </c>
      <c r="E5" s="69" t="s">
        <v>26</v>
      </c>
      <c r="F5" s="69" t="s">
        <v>170</v>
      </c>
      <c r="G5" s="69" t="s">
        <v>171</v>
      </c>
      <c r="H5" s="69" t="s">
        <v>11</v>
      </c>
      <c r="I5" s="68" t="s">
        <v>28</v>
      </c>
    </row>
    <row r="6" spans="1:9" ht="24">
      <c r="A6" s="61" t="s">
        <v>62</v>
      </c>
      <c r="B6" s="52" t="s">
        <v>172</v>
      </c>
      <c r="C6" s="53" t="s">
        <v>173</v>
      </c>
      <c r="D6" s="54">
        <v>5930315.12</v>
      </c>
      <c r="E6" s="54">
        <v>6380087</v>
      </c>
      <c r="F6" s="55" t="s">
        <v>32</v>
      </c>
      <c r="G6" s="54">
        <v>5481169.21</v>
      </c>
      <c r="H6" s="54">
        <v>92.42620000000001</v>
      </c>
      <c r="I6" s="54">
        <v>85.9105</v>
      </c>
    </row>
    <row r="7" spans="1:9" ht="12">
      <c r="A7" s="61" t="s">
        <v>174</v>
      </c>
      <c r="B7" s="52" t="s">
        <v>175</v>
      </c>
      <c r="C7" s="53" t="s">
        <v>176</v>
      </c>
      <c r="D7" s="54">
        <v>1690066.21</v>
      </c>
      <c r="E7" s="54">
        <v>1808610</v>
      </c>
      <c r="F7" s="55" t="s">
        <v>32</v>
      </c>
      <c r="G7" s="54">
        <v>1702997.45</v>
      </c>
      <c r="H7" s="54">
        <v>100.7651</v>
      </c>
      <c r="I7" s="54">
        <v>94.1605</v>
      </c>
    </row>
    <row r="8" spans="2:9" ht="12">
      <c r="B8" s="52" t="s">
        <v>177</v>
      </c>
      <c r="C8" s="53" t="s">
        <v>178</v>
      </c>
      <c r="D8" s="54">
        <v>1409158.55</v>
      </c>
      <c r="E8" s="54">
        <v>1482379</v>
      </c>
      <c r="F8" s="55" t="s">
        <v>32</v>
      </c>
      <c r="G8" s="54">
        <v>1387508.03</v>
      </c>
      <c r="H8" s="54">
        <v>98.46350000000001</v>
      </c>
      <c r="I8" s="54">
        <v>93.6</v>
      </c>
    </row>
    <row r="9" spans="2:9" ht="12">
      <c r="B9" s="57" t="s">
        <v>179</v>
      </c>
      <c r="C9" s="61" t="s">
        <v>180</v>
      </c>
      <c r="D9" s="59">
        <v>1409158.55</v>
      </c>
      <c r="E9" s="59"/>
      <c r="F9" s="60" t="s">
        <v>32</v>
      </c>
      <c r="G9" s="59">
        <v>1387508.03</v>
      </c>
      <c r="H9" s="59">
        <v>98.46350000000001</v>
      </c>
      <c r="I9" s="59">
        <v>0</v>
      </c>
    </row>
    <row r="10" spans="2:9" ht="12">
      <c r="B10" s="52" t="s">
        <v>181</v>
      </c>
      <c r="C10" s="53" t="s">
        <v>182</v>
      </c>
      <c r="D10" s="54">
        <v>65585.62</v>
      </c>
      <c r="E10" s="54">
        <v>103550</v>
      </c>
      <c r="F10" s="55" t="s">
        <v>32</v>
      </c>
      <c r="G10" s="54">
        <v>95603.47</v>
      </c>
      <c r="H10" s="54">
        <v>145.7689</v>
      </c>
      <c r="I10" s="54">
        <v>92.3259</v>
      </c>
    </row>
    <row r="11" spans="2:9" ht="12">
      <c r="B11" s="57" t="s">
        <v>183</v>
      </c>
      <c r="C11" s="61" t="s">
        <v>182</v>
      </c>
      <c r="D11" s="59">
        <v>65585.62</v>
      </c>
      <c r="E11" s="59"/>
      <c r="F11" s="60" t="s">
        <v>32</v>
      </c>
      <c r="G11" s="59">
        <v>95603.47</v>
      </c>
      <c r="H11" s="59">
        <v>145.7689</v>
      </c>
      <c r="I11" s="59">
        <v>0</v>
      </c>
    </row>
    <row r="12" spans="2:9" ht="12">
      <c r="B12" s="52" t="s">
        <v>184</v>
      </c>
      <c r="C12" s="53" t="s">
        <v>185</v>
      </c>
      <c r="D12" s="54">
        <v>215322.04</v>
      </c>
      <c r="E12" s="54">
        <v>222681</v>
      </c>
      <c r="F12" s="55" t="s">
        <v>32</v>
      </c>
      <c r="G12" s="54">
        <v>219885.95</v>
      </c>
      <c r="H12" s="54">
        <v>102.1195</v>
      </c>
      <c r="I12" s="54">
        <v>98.7448</v>
      </c>
    </row>
    <row r="13" spans="2:9" ht="12">
      <c r="B13" s="57" t="s">
        <v>186</v>
      </c>
      <c r="C13" s="58" t="s">
        <v>187</v>
      </c>
      <c r="D13" s="59">
        <v>215322.04</v>
      </c>
      <c r="E13" s="59"/>
      <c r="F13" s="60" t="s">
        <v>32</v>
      </c>
      <c r="G13" s="59">
        <v>219885.95</v>
      </c>
      <c r="H13" s="59">
        <v>102.1195</v>
      </c>
      <c r="I13" s="59">
        <v>0</v>
      </c>
    </row>
    <row r="14" spans="1:9" ht="12">
      <c r="A14" s="61" t="s">
        <v>188</v>
      </c>
      <c r="B14" s="52" t="s">
        <v>189</v>
      </c>
      <c r="C14" s="53" t="s">
        <v>190</v>
      </c>
      <c r="D14" s="54">
        <v>3514394.67</v>
      </c>
      <c r="E14" s="54">
        <v>3531476</v>
      </c>
      <c r="F14" s="55" t="s">
        <v>32</v>
      </c>
      <c r="G14" s="54">
        <v>2844207.79</v>
      </c>
      <c r="H14" s="54">
        <v>80.9302</v>
      </c>
      <c r="I14" s="54">
        <v>80.5387</v>
      </c>
    </row>
    <row r="15" spans="2:9" ht="12">
      <c r="B15" s="52" t="s">
        <v>191</v>
      </c>
      <c r="C15" s="53" t="s">
        <v>192</v>
      </c>
      <c r="D15" s="54">
        <v>38089.52</v>
      </c>
      <c r="E15" s="54">
        <v>49050</v>
      </c>
      <c r="F15" s="55" t="s">
        <v>32</v>
      </c>
      <c r="G15" s="54">
        <v>41005.5</v>
      </c>
      <c r="H15" s="54">
        <v>107.65549999999999</v>
      </c>
      <c r="I15" s="54">
        <v>83.5993</v>
      </c>
    </row>
    <row r="16" spans="2:9" ht="12">
      <c r="B16" s="57" t="s">
        <v>193</v>
      </c>
      <c r="C16" s="61" t="s">
        <v>194</v>
      </c>
      <c r="D16" s="59">
        <v>1284</v>
      </c>
      <c r="E16" s="59"/>
      <c r="F16" s="60" t="s">
        <v>32</v>
      </c>
      <c r="G16" s="59">
        <v>770</v>
      </c>
      <c r="H16" s="59">
        <v>59.9688</v>
      </c>
      <c r="I16" s="59">
        <v>0</v>
      </c>
    </row>
    <row r="17" spans="2:9" ht="24">
      <c r="B17" s="57" t="s">
        <v>195</v>
      </c>
      <c r="C17" s="58" t="s">
        <v>196</v>
      </c>
      <c r="D17" s="59">
        <v>35124.52</v>
      </c>
      <c r="E17" s="59"/>
      <c r="F17" s="60" t="s">
        <v>32</v>
      </c>
      <c r="G17" s="59">
        <v>32056.5</v>
      </c>
      <c r="H17" s="59">
        <v>91.26530000000001</v>
      </c>
      <c r="I17" s="59">
        <v>0</v>
      </c>
    </row>
    <row r="18" spans="2:9" ht="12">
      <c r="B18" s="57" t="s">
        <v>197</v>
      </c>
      <c r="C18" s="61" t="s">
        <v>198</v>
      </c>
      <c r="D18" s="59">
        <v>1465</v>
      </c>
      <c r="E18" s="59"/>
      <c r="F18" s="60" t="s">
        <v>32</v>
      </c>
      <c r="G18" s="59">
        <v>7535</v>
      </c>
      <c r="H18" s="59">
        <v>514.3344000000001</v>
      </c>
      <c r="I18" s="59">
        <v>0</v>
      </c>
    </row>
    <row r="19" spans="2:9" ht="12">
      <c r="B19" s="57" t="s">
        <v>199</v>
      </c>
      <c r="C19" s="61" t="s">
        <v>200</v>
      </c>
      <c r="D19" s="59">
        <v>216</v>
      </c>
      <c r="E19" s="59"/>
      <c r="F19" s="60" t="s">
        <v>32</v>
      </c>
      <c r="G19" s="59">
        <v>644</v>
      </c>
      <c r="H19" s="59">
        <v>298.1481</v>
      </c>
      <c r="I19" s="59">
        <v>0</v>
      </c>
    </row>
    <row r="20" spans="2:9" ht="12">
      <c r="B20" s="52" t="s">
        <v>201</v>
      </c>
      <c r="C20" s="53" t="s">
        <v>202</v>
      </c>
      <c r="D20" s="54">
        <v>1410704.55</v>
      </c>
      <c r="E20" s="54">
        <v>929701</v>
      </c>
      <c r="F20" s="55" t="s">
        <v>32</v>
      </c>
      <c r="G20" s="54">
        <v>782526.46</v>
      </c>
      <c r="H20" s="54">
        <v>55.470600000000005</v>
      </c>
      <c r="I20" s="54">
        <v>84.16959999999999</v>
      </c>
    </row>
    <row r="21" spans="2:9" ht="12">
      <c r="B21" s="57" t="s">
        <v>203</v>
      </c>
      <c r="C21" s="61" t="s">
        <v>204</v>
      </c>
      <c r="D21" s="59">
        <v>84164.63</v>
      </c>
      <c r="E21" s="59"/>
      <c r="F21" s="60" t="s">
        <v>32</v>
      </c>
      <c r="G21" s="59">
        <v>107751.76</v>
      </c>
      <c r="H21" s="59">
        <v>128.0249</v>
      </c>
      <c r="I21" s="59">
        <v>0</v>
      </c>
    </row>
    <row r="22" spans="2:9" ht="12">
      <c r="B22" s="57" t="s">
        <v>205</v>
      </c>
      <c r="C22" s="61" t="s">
        <v>206</v>
      </c>
      <c r="D22" s="59">
        <v>124612.39</v>
      </c>
      <c r="E22" s="59"/>
      <c r="F22" s="60" t="s">
        <v>32</v>
      </c>
      <c r="G22" s="59">
        <v>132135.39</v>
      </c>
      <c r="H22" s="59">
        <v>106.0371</v>
      </c>
      <c r="I22" s="59">
        <v>0</v>
      </c>
    </row>
    <row r="23" spans="2:9" ht="12">
      <c r="B23" s="57" t="s">
        <v>207</v>
      </c>
      <c r="C23" s="61" t="s">
        <v>208</v>
      </c>
      <c r="D23" s="59">
        <v>171255.46</v>
      </c>
      <c r="E23" s="59"/>
      <c r="F23" s="60" t="s">
        <v>32</v>
      </c>
      <c r="G23" s="59">
        <v>233124.5</v>
      </c>
      <c r="H23" s="59">
        <v>136.1267</v>
      </c>
      <c r="I23" s="59">
        <v>0</v>
      </c>
    </row>
    <row r="24" spans="2:9" ht="12.75" customHeight="1">
      <c r="B24" s="57" t="s">
        <v>209</v>
      </c>
      <c r="C24" s="58" t="s">
        <v>210</v>
      </c>
      <c r="D24" s="59">
        <v>963746.08</v>
      </c>
      <c r="E24" s="59"/>
      <c r="F24" s="60" t="s">
        <v>32</v>
      </c>
      <c r="G24" s="59">
        <v>280917.78</v>
      </c>
      <c r="H24" s="59">
        <v>29.1485</v>
      </c>
      <c r="I24" s="59">
        <v>0</v>
      </c>
    </row>
    <row r="25" spans="2:9" ht="12">
      <c r="B25" s="57" t="s">
        <v>211</v>
      </c>
      <c r="C25" s="61" t="s">
        <v>212</v>
      </c>
      <c r="D25" s="59">
        <v>55328.04</v>
      </c>
      <c r="E25" s="59"/>
      <c r="F25" s="60" t="s">
        <v>32</v>
      </c>
      <c r="G25" s="59">
        <v>27224.93</v>
      </c>
      <c r="H25" s="59">
        <v>49.2063</v>
      </c>
      <c r="I25" s="59">
        <v>0</v>
      </c>
    </row>
    <row r="26" spans="2:9" ht="12">
      <c r="B26" s="57" t="s">
        <v>213</v>
      </c>
      <c r="C26" s="61" t="s">
        <v>214</v>
      </c>
      <c r="D26" s="59">
        <v>11597.95</v>
      </c>
      <c r="E26" s="59"/>
      <c r="F26" s="60" t="s">
        <v>32</v>
      </c>
      <c r="G26" s="59">
        <v>1372.1</v>
      </c>
      <c r="H26" s="59">
        <v>11.830499999999999</v>
      </c>
      <c r="I26" s="59">
        <v>0</v>
      </c>
    </row>
    <row r="27" spans="2:9" ht="12">
      <c r="B27" s="52" t="s">
        <v>215</v>
      </c>
      <c r="C27" s="53" t="s">
        <v>216</v>
      </c>
      <c r="D27" s="54">
        <v>1232137.78</v>
      </c>
      <c r="E27" s="54">
        <v>2163925</v>
      </c>
      <c r="F27" s="55" t="s">
        <v>32</v>
      </c>
      <c r="G27" s="54">
        <v>1649982.86</v>
      </c>
      <c r="H27" s="54">
        <v>133.91219999999998</v>
      </c>
      <c r="I27" s="54">
        <v>76.2495</v>
      </c>
    </row>
    <row r="28" spans="2:9" ht="12">
      <c r="B28" s="57" t="s">
        <v>217</v>
      </c>
      <c r="C28" s="61" t="s">
        <v>218</v>
      </c>
      <c r="D28" s="59">
        <v>77889.45</v>
      </c>
      <c r="E28" s="59"/>
      <c r="F28" s="60" t="s">
        <v>32</v>
      </c>
      <c r="G28" s="59">
        <v>55804.55</v>
      </c>
      <c r="H28" s="59">
        <v>71.6458</v>
      </c>
      <c r="I28" s="59">
        <v>0</v>
      </c>
    </row>
    <row r="29" spans="2:9" ht="12">
      <c r="B29" s="57" t="s">
        <v>219</v>
      </c>
      <c r="C29" s="61" t="s">
        <v>220</v>
      </c>
      <c r="D29" s="59">
        <v>380465.36</v>
      </c>
      <c r="E29" s="59"/>
      <c r="F29" s="60" t="s">
        <v>32</v>
      </c>
      <c r="G29" s="59">
        <v>360168.84</v>
      </c>
      <c r="H29" s="59">
        <v>94.6653</v>
      </c>
      <c r="I29" s="59">
        <v>0</v>
      </c>
    </row>
    <row r="30" spans="2:9" ht="12">
      <c r="B30" s="57" t="s">
        <v>221</v>
      </c>
      <c r="C30" s="61" t="s">
        <v>222</v>
      </c>
      <c r="D30" s="59">
        <v>86750</v>
      </c>
      <c r="E30" s="59"/>
      <c r="F30" s="60" t="s">
        <v>32</v>
      </c>
      <c r="G30" s="59">
        <v>60868.75</v>
      </c>
      <c r="H30" s="59">
        <v>70.1657</v>
      </c>
      <c r="I30" s="59">
        <v>0</v>
      </c>
    </row>
    <row r="31" spans="2:9" ht="12">
      <c r="B31" s="57" t="s">
        <v>223</v>
      </c>
      <c r="C31" s="61" t="s">
        <v>224</v>
      </c>
      <c r="D31" s="59">
        <v>70828.22</v>
      </c>
      <c r="E31" s="59"/>
      <c r="F31" s="60" t="s">
        <v>32</v>
      </c>
      <c r="G31" s="59">
        <v>81691.15</v>
      </c>
      <c r="H31" s="59">
        <v>115.337</v>
      </c>
      <c r="I31" s="59">
        <v>0</v>
      </c>
    </row>
    <row r="32" spans="2:9" ht="12">
      <c r="B32" s="57" t="s">
        <v>225</v>
      </c>
      <c r="C32" s="61" t="s">
        <v>226</v>
      </c>
      <c r="D32" s="59">
        <v>46354.22</v>
      </c>
      <c r="E32" s="59"/>
      <c r="F32" s="60" t="s">
        <v>32</v>
      </c>
      <c r="G32" s="59">
        <v>95093.44</v>
      </c>
      <c r="H32" s="59">
        <v>205.14509999999999</v>
      </c>
      <c r="I32" s="59">
        <v>0</v>
      </c>
    </row>
    <row r="33" spans="2:9" ht="12">
      <c r="B33" s="57" t="s">
        <v>227</v>
      </c>
      <c r="C33" s="61" t="s">
        <v>228</v>
      </c>
      <c r="D33" s="59">
        <v>48798.3</v>
      </c>
      <c r="E33" s="59"/>
      <c r="F33" s="60" t="s">
        <v>32</v>
      </c>
      <c r="G33" s="59">
        <v>44350.56</v>
      </c>
      <c r="H33" s="59">
        <v>90.8854</v>
      </c>
      <c r="I33" s="59">
        <v>0</v>
      </c>
    </row>
    <row r="34" spans="2:9" ht="12">
      <c r="B34" s="57" t="s">
        <v>229</v>
      </c>
      <c r="C34" s="61" t="s">
        <v>230</v>
      </c>
      <c r="D34" s="59">
        <v>183841.73</v>
      </c>
      <c r="E34" s="59"/>
      <c r="F34" s="60" t="s">
        <v>32</v>
      </c>
      <c r="G34" s="59">
        <v>684612.11</v>
      </c>
      <c r="H34" s="59">
        <v>372.39209999999997</v>
      </c>
      <c r="I34" s="59">
        <v>0</v>
      </c>
    </row>
    <row r="35" spans="2:9" ht="12">
      <c r="B35" s="57" t="s">
        <v>231</v>
      </c>
      <c r="C35" s="61" t="s">
        <v>232</v>
      </c>
      <c r="D35" s="59">
        <v>28354.47</v>
      </c>
      <c r="E35" s="59"/>
      <c r="F35" s="60" t="s">
        <v>32</v>
      </c>
      <c r="G35" s="59">
        <v>31643.87</v>
      </c>
      <c r="H35" s="59">
        <v>111.6009</v>
      </c>
      <c r="I35" s="59">
        <v>0</v>
      </c>
    </row>
    <row r="36" spans="2:9" ht="12">
      <c r="B36" s="57" t="s">
        <v>233</v>
      </c>
      <c r="C36" s="61" t="s">
        <v>234</v>
      </c>
      <c r="D36" s="59">
        <v>308856.03</v>
      </c>
      <c r="E36" s="59"/>
      <c r="F36" s="60" t="s">
        <v>32</v>
      </c>
      <c r="G36" s="59">
        <v>235749.59</v>
      </c>
      <c r="H36" s="59">
        <v>76.3299</v>
      </c>
      <c r="I36" s="59">
        <v>0</v>
      </c>
    </row>
    <row r="37" spans="2:9" ht="12">
      <c r="B37" s="52" t="s">
        <v>235</v>
      </c>
      <c r="C37" s="51" t="s">
        <v>236</v>
      </c>
      <c r="D37" s="54">
        <v>0</v>
      </c>
      <c r="E37" s="54">
        <v>1000</v>
      </c>
      <c r="F37" s="55" t="s">
        <v>32</v>
      </c>
      <c r="G37" s="54">
        <v>1056</v>
      </c>
      <c r="H37" s="54">
        <v>0</v>
      </c>
      <c r="I37" s="54">
        <v>105.6</v>
      </c>
    </row>
    <row r="38" spans="2:9" ht="12">
      <c r="B38" s="57" t="s">
        <v>237</v>
      </c>
      <c r="C38" s="58" t="s">
        <v>236</v>
      </c>
      <c r="D38" s="59">
        <v>0</v>
      </c>
      <c r="E38" s="59"/>
      <c r="F38" s="60" t="s">
        <v>32</v>
      </c>
      <c r="G38" s="59">
        <v>1056</v>
      </c>
      <c r="H38" s="59">
        <v>0</v>
      </c>
      <c r="I38" s="59">
        <v>0</v>
      </c>
    </row>
    <row r="39" spans="2:9" ht="12">
      <c r="B39" s="52" t="s">
        <v>238</v>
      </c>
      <c r="C39" s="53" t="s">
        <v>239</v>
      </c>
      <c r="D39" s="54">
        <v>833462.82</v>
      </c>
      <c r="E39" s="54">
        <v>387800</v>
      </c>
      <c r="F39" s="55" t="s">
        <v>32</v>
      </c>
      <c r="G39" s="54">
        <v>369636.97</v>
      </c>
      <c r="H39" s="54">
        <v>44.3495</v>
      </c>
      <c r="I39" s="54">
        <v>95.3163</v>
      </c>
    </row>
    <row r="40" spans="2:9" ht="24">
      <c r="B40" s="57" t="s">
        <v>240</v>
      </c>
      <c r="C40" s="58" t="s">
        <v>241</v>
      </c>
      <c r="D40" s="59">
        <v>143996.92</v>
      </c>
      <c r="E40" s="59"/>
      <c r="F40" s="60" t="s">
        <v>32</v>
      </c>
      <c r="G40" s="59">
        <v>123512.36</v>
      </c>
      <c r="H40" s="59">
        <v>85.7743</v>
      </c>
      <c r="I40" s="59">
        <v>0</v>
      </c>
    </row>
    <row r="41" spans="2:9" ht="12">
      <c r="B41" s="57" t="s">
        <v>242</v>
      </c>
      <c r="C41" s="61" t="s">
        <v>243</v>
      </c>
      <c r="D41" s="59">
        <v>26471.29</v>
      </c>
      <c r="E41" s="59"/>
      <c r="F41" s="60" t="s">
        <v>32</v>
      </c>
      <c r="G41" s="59">
        <v>11925.07</v>
      </c>
      <c r="H41" s="59">
        <v>45.049</v>
      </c>
      <c r="I41" s="59">
        <v>0</v>
      </c>
    </row>
    <row r="42" spans="2:9" ht="12">
      <c r="B42" s="57" t="s">
        <v>244</v>
      </c>
      <c r="C42" s="61" t="s">
        <v>245</v>
      </c>
      <c r="D42" s="59">
        <v>34918.67</v>
      </c>
      <c r="E42" s="59"/>
      <c r="F42" s="60" t="s">
        <v>32</v>
      </c>
      <c r="G42" s="59">
        <v>43225.29</v>
      </c>
      <c r="H42" s="59">
        <v>123.7884</v>
      </c>
      <c r="I42" s="59">
        <v>0</v>
      </c>
    </row>
    <row r="43" spans="2:9" ht="12">
      <c r="B43" s="57" t="s">
        <v>246</v>
      </c>
      <c r="C43" s="61" t="s">
        <v>247</v>
      </c>
      <c r="D43" s="59">
        <v>2796.48</v>
      </c>
      <c r="E43" s="59"/>
      <c r="F43" s="60" t="s">
        <v>32</v>
      </c>
      <c r="G43" s="59">
        <v>0</v>
      </c>
      <c r="H43" s="59">
        <v>0</v>
      </c>
      <c r="I43" s="59">
        <v>0</v>
      </c>
    </row>
    <row r="44" spans="2:9" ht="12">
      <c r="B44" s="57" t="s">
        <v>248</v>
      </c>
      <c r="C44" s="61" t="s">
        <v>249</v>
      </c>
      <c r="D44" s="59">
        <v>3869.75</v>
      </c>
      <c r="E44" s="59"/>
      <c r="F44" s="60" t="s">
        <v>32</v>
      </c>
      <c r="G44" s="59">
        <v>2877.5</v>
      </c>
      <c r="H44" s="59">
        <v>74.3588</v>
      </c>
      <c r="I44" s="59">
        <v>0</v>
      </c>
    </row>
    <row r="45" spans="2:9" ht="12">
      <c r="B45" s="57" t="s">
        <v>250</v>
      </c>
      <c r="C45" s="61" t="s">
        <v>239</v>
      </c>
      <c r="D45" s="59">
        <v>621409.71</v>
      </c>
      <c r="E45" s="59"/>
      <c r="F45" s="60" t="s">
        <v>32</v>
      </c>
      <c r="G45" s="59">
        <v>188096.75</v>
      </c>
      <c r="H45" s="59">
        <v>30.269299999999998</v>
      </c>
      <c r="I45" s="59">
        <v>0</v>
      </c>
    </row>
    <row r="46" spans="1:9" ht="12">
      <c r="A46" s="61" t="s">
        <v>33</v>
      </c>
      <c r="B46" s="52" t="s">
        <v>251</v>
      </c>
      <c r="C46" s="53" t="s">
        <v>252</v>
      </c>
      <c r="D46" s="54">
        <v>111047.27</v>
      </c>
      <c r="E46" s="54">
        <v>131401</v>
      </c>
      <c r="F46" s="55" t="s">
        <v>32</v>
      </c>
      <c r="G46" s="54">
        <v>126707.19</v>
      </c>
      <c r="H46" s="54">
        <v>114.102</v>
      </c>
      <c r="I46" s="54">
        <v>96.4278</v>
      </c>
    </row>
    <row r="47" spans="2:9" ht="12">
      <c r="B47" s="52" t="s">
        <v>253</v>
      </c>
      <c r="C47" s="53" t="s">
        <v>254</v>
      </c>
      <c r="D47" s="54">
        <v>68871.83</v>
      </c>
      <c r="E47" s="54">
        <v>68000</v>
      </c>
      <c r="F47" s="55" t="s">
        <v>32</v>
      </c>
      <c r="G47" s="54">
        <v>66276.46</v>
      </c>
      <c r="H47" s="54">
        <v>96.2315</v>
      </c>
      <c r="I47" s="54">
        <v>97.46530000000001</v>
      </c>
    </row>
    <row r="48" spans="2:9" ht="24">
      <c r="B48" s="57" t="s">
        <v>255</v>
      </c>
      <c r="C48" s="58" t="s">
        <v>256</v>
      </c>
      <c r="D48" s="59">
        <v>67659.14</v>
      </c>
      <c r="E48" s="59"/>
      <c r="F48" s="60" t="s">
        <v>32</v>
      </c>
      <c r="G48" s="59">
        <v>58818.69</v>
      </c>
      <c r="H48" s="59">
        <v>86.93379999999999</v>
      </c>
      <c r="I48" s="59">
        <v>0</v>
      </c>
    </row>
    <row r="49" spans="2:9" ht="24">
      <c r="B49" s="57" t="s">
        <v>257</v>
      </c>
      <c r="C49" s="58" t="s">
        <v>258</v>
      </c>
      <c r="D49" s="59">
        <v>1212.69</v>
      </c>
      <c r="E49" s="59"/>
      <c r="F49" s="60" t="s">
        <v>32</v>
      </c>
      <c r="G49" s="59">
        <v>7457.77</v>
      </c>
      <c r="H49" s="59">
        <v>614.9774</v>
      </c>
      <c r="I49" s="59">
        <v>0</v>
      </c>
    </row>
    <row r="50" spans="2:9" ht="12">
      <c r="B50" s="52" t="s">
        <v>259</v>
      </c>
      <c r="C50" s="53" t="s">
        <v>260</v>
      </c>
      <c r="D50" s="54">
        <v>42175.44</v>
      </c>
      <c r="E50" s="54">
        <v>63401</v>
      </c>
      <c r="F50" s="55" t="s">
        <v>32</v>
      </c>
      <c r="G50" s="54">
        <v>60430.73</v>
      </c>
      <c r="H50" s="54">
        <v>143.2841</v>
      </c>
      <c r="I50" s="54">
        <v>95.3151</v>
      </c>
    </row>
    <row r="51" spans="2:9" ht="12">
      <c r="B51" s="57" t="s">
        <v>261</v>
      </c>
      <c r="C51" s="58" t="s">
        <v>262</v>
      </c>
      <c r="D51" s="59">
        <v>41395.97</v>
      </c>
      <c r="E51" s="59"/>
      <c r="F51" s="60" t="s">
        <v>32</v>
      </c>
      <c r="G51" s="59">
        <v>59962.29</v>
      </c>
      <c r="H51" s="59">
        <v>144.85049999999998</v>
      </c>
      <c r="I51" s="59">
        <v>0</v>
      </c>
    </row>
    <row r="52" spans="2:9" ht="24">
      <c r="B52" s="57" t="s">
        <v>263</v>
      </c>
      <c r="C52" s="58" t="s">
        <v>264</v>
      </c>
      <c r="D52" s="59">
        <v>0</v>
      </c>
      <c r="E52" s="59"/>
      <c r="F52" s="60" t="s">
        <v>32</v>
      </c>
      <c r="G52" s="59">
        <v>468.28</v>
      </c>
      <c r="H52" s="59">
        <v>0</v>
      </c>
      <c r="I52" s="59">
        <v>0</v>
      </c>
    </row>
    <row r="53" spans="2:9" ht="12">
      <c r="B53" s="57" t="s">
        <v>265</v>
      </c>
      <c r="C53" s="61" t="s">
        <v>266</v>
      </c>
      <c r="D53" s="59">
        <v>29.24</v>
      </c>
      <c r="E53" s="59"/>
      <c r="F53" s="60" t="s">
        <v>32</v>
      </c>
      <c r="G53" s="59">
        <v>0.16</v>
      </c>
      <c r="H53" s="59">
        <v>0.5471</v>
      </c>
      <c r="I53" s="59">
        <v>0</v>
      </c>
    </row>
    <row r="54" spans="2:9" ht="12">
      <c r="B54" s="57" t="s">
        <v>267</v>
      </c>
      <c r="C54" s="61" t="s">
        <v>268</v>
      </c>
      <c r="D54" s="59">
        <v>750.23</v>
      </c>
      <c r="E54" s="59"/>
      <c r="F54" s="60" t="s">
        <v>32</v>
      </c>
      <c r="G54" s="59">
        <v>0</v>
      </c>
      <c r="H54" s="59">
        <v>0</v>
      </c>
      <c r="I54" s="59">
        <v>0</v>
      </c>
    </row>
    <row r="55" spans="1:9" ht="24">
      <c r="A55" s="61" t="s">
        <v>269</v>
      </c>
      <c r="B55" s="52" t="s">
        <v>270</v>
      </c>
      <c r="C55" s="53" t="s">
        <v>271</v>
      </c>
      <c r="D55" s="54">
        <v>124990.45</v>
      </c>
      <c r="E55" s="54">
        <v>123000</v>
      </c>
      <c r="F55" s="55" t="s">
        <v>32</v>
      </c>
      <c r="G55" s="54">
        <v>118016.77</v>
      </c>
      <c r="H55" s="54">
        <v>94.4206</v>
      </c>
      <c r="I55" s="54">
        <v>95.94850000000001</v>
      </c>
    </row>
    <row r="56" spans="2:9" ht="14.25" customHeight="1">
      <c r="B56" s="52" t="s">
        <v>272</v>
      </c>
      <c r="C56" s="51" t="s">
        <v>273</v>
      </c>
      <c r="D56" s="54">
        <v>10000</v>
      </c>
      <c r="E56" s="54">
        <v>10000</v>
      </c>
      <c r="F56" s="55" t="s">
        <v>32</v>
      </c>
      <c r="G56" s="54">
        <v>10000</v>
      </c>
      <c r="H56" s="54">
        <v>100</v>
      </c>
      <c r="I56" s="54">
        <v>100</v>
      </c>
    </row>
    <row r="57" spans="2:9" ht="12">
      <c r="B57" s="57" t="s">
        <v>274</v>
      </c>
      <c r="C57" s="58" t="s">
        <v>273</v>
      </c>
      <c r="D57" s="59">
        <v>10000</v>
      </c>
      <c r="E57" s="59"/>
      <c r="F57" s="60" t="s">
        <v>32</v>
      </c>
      <c r="G57" s="59">
        <v>10000</v>
      </c>
      <c r="H57" s="59">
        <v>100</v>
      </c>
      <c r="I57" s="59">
        <v>0</v>
      </c>
    </row>
    <row r="58" spans="2:9" ht="36">
      <c r="B58" s="52" t="s">
        <v>275</v>
      </c>
      <c r="C58" s="51" t="s">
        <v>276</v>
      </c>
      <c r="D58" s="54">
        <v>114990.45</v>
      </c>
      <c r="E58" s="54"/>
      <c r="F58" s="55" t="s">
        <v>32</v>
      </c>
      <c r="G58" s="54">
        <v>108016.77</v>
      </c>
      <c r="H58" s="54">
        <v>93.93540000000002</v>
      </c>
      <c r="I58" s="54">
        <v>95.59</v>
      </c>
    </row>
    <row r="59" spans="2:9" ht="24">
      <c r="B59" s="57" t="s">
        <v>277</v>
      </c>
      <c r="C59" s="58" t="s">
        <v>278</v>
      </c>
      <c r="D59" s="59">
        <v>108865.45</v>
      </c>
      <c r="E59" s="59"/>
      <c r="F59" s="60" t="s">
        <v>32</v>
      </c>
      <c r="G59" s="59">
        <v>103716.77</v>
      </c>
      <c r="H59" s="59">
        <v>95.2706</v>
      </c>
      <c r="I59" s="59">
        <v>0</v>
      </c>
    </row>
    <row r="60" spans="2:9" ht="12">
      <c r="B60" s="57" t="s">
        <v>279</v>
      </c>
      <c r="C60" s="61" t="s">
        <v>280</v>
      </c>
      <c r="D60" s="59">
        <v>6125</v>
      </c>
      <c r="E60" s="59"/>
      <c r="F60" s="60" t="s">
        <v>32</v>
      </c>
      <c r="G60" s="59">
        <v>4300</v>
      </c>
      <c r="H60" s="59">
        <v>70.204</v>
      </c>
      <c r="I60" s="59">
        <v>0</v>
      </c>
    </row>
    <row r="61" spans="1:9" ht="24">
      <c r="A61" s="61" t="s">
        <v>174</v>
      </c>
      <c r="B61" s="52" t="s">
        <v>281</v>
      </c>
      <c r="C61" s="51" t="s">
        <v>282</v>
      </c>
      <c r="D61" s="54">
        <v>148514.83</v>
      </c>
      <c r="E61" s="54">
        <v>174000</v>
      </c>
      <c r="F61" s="55" t="s">
        <v>32</v>
      </c>
      <c r="G61" s="54">
        <v>175464.38</v>
      </c>
      <c r="H61" s="54">
        <v>118.146</v>
      </c>
      <c r="I61" s="54">
        <v>100.8415</v>
      </c>
    </row>
    <row r="62" spans="2:9" ht="12">
      <c r="B62" s="52" t="s">
        <v>283</v>
      </c>
      <c r="C62" s="53" t="s">
        <v>284</v>
      </c>
      <c r="D62" s="54">
        <v>148514.83</v>
      </c>
      <c r="E62" s="54">
        <v>161000</v>
      </c>
      <c r="F62" s="55" t="s">
        <v>32</v>
      </c>
      <c r="G62" s="54">
        <v>164304.38</v>
      </c>
      <c r="H62" s="54">
        <v>110.63159999999999</v>
      </c>
      <c r="I62" s="54">
        <v>102.05239999999999</v>
      </c>
    </row>
    <row r="63" spans="2:9" ht="12">
      <c r="B63" s="57" t="s">
        <v>285</v>
      </c>
      <c r="C63" s="61" t="s">
        <v>286</v>
      </c>
      <c r="D63" s="59">
        <v>148514.83</v>
      </c>
      <c r="E63" s="59"/>
      <c r="F63" s="60" t="s">
        <v>32</v>
      </c>
      <c r="G63" s="59">
        <v>164304.38</v>
      </c>
      <c r="H63" s="59">
        <v>110.63159999999999</v>
      </c>
      <c r="I63" s="59">
        <v>0</v>
      </c>
    </row>
    <row r="64" spans="2:9" ht="24">
      <c r="B64" s="52" t="s">
        <v>287</v>
      </c>
      <c r="C64" s="51" t="s">
        <v>288</v>
      </c>
      <c r="D64" s="54">
        <v>0</v>
      </c>
      <c r="E64" s="54">
        <v>13000</v>
      </c>
      <c r="F64" s="55" t="s">
        <v>32</v>
      </c>
      <c r="G64" s="54">
        <v>11160</v>
      </c>
      <c r="H64" s="54">
        <v>0</v>
      </c>
      <c r="I64" s="54">
        <v>85.8461</v>
      </c>
    </row>
    <row r="65" spans="2:9" ht="24">
      <c r="B65" s="57" t="s">
        <v>289</v>
      </c>
      <c r="C65" s="58" t="s">
        <v>290</v>
      </c>
      <c r="D65" s="59">
        <v>0</v>
      </c>
      <c r="E65" s="59"/>
      <c r="F65" s="60" t="s">
        <v>32</v>
      </c>
      <c r="G65" s="59">
        <v>11160</v>
      </c>
      <c r="H65" s="59">
        <v>0</v>
      </c>
      <c r="I65" s="59">
        <v>0</v>
      </c>
    </row>
    <row r="66" spans="1:9" ht="24">
      <c r="A66" s="61" t="s">
        <v>174</v>
      </c>
      <c r="B66" s="52" t="s">
        <v>291</v>
      </c>
      <c r="C66" s="51" t="s">
        <v>292</v>
      </c>
      <c r="D66" s="54">
        <v>246115.58</v>
      </c>
      <c r="E66" s="54">
        <v>324400</v>
      </c>
      <c r="F66" s="55" t="s">
        <v>32</v>
      </c>
      <c r="G66" s="54">
        <v>256337.31</v>
      </c>
      <c r="H66" s="54">
        <v>104.1532</v>
      </c>
      <c r="I66" s="54">
        <v>79.0188</v>
      </c>
    </row>
    <row r="67" spans="2:9" ht="24">
      <c r="B67" s="52" t="s">
        <v>293</v>
      </c>
      <c r="C67" s="51" t="s">
        <v>294</v>
      </c>
      <c r="D67" s="54">
        <v>246115.58</v>
      </c>
      <c r="E67" s="54"/>
      <c r="F67" s="55" t="s">
        <v>32</v>
      </c>
      <c r="G67" s="54">
        <v>256337.31</v>
      </c>
      <c r="H67" s="54">
        <v>104.1532</v>
      </c>
      <c r="I67" s="54">
        <v>79.0188</v>
      </c>
    </row>
    <row r="68" spans="2:9" ht="12">
      <c r="B68" s="57" t="s">
        <v>295</v>
      </c>
      <c r="C68" s="61" t="s">
        <v>296</v>
      </c>
      <c r="D68" s="59">
        <v>125500.57</v>
      </c>
      <c r="E68" s="59"/>
      <c r="F68" s="60" t="s">
        <v>32</v>
      </c>
      <c r="G68" s="59">
        <v>109816.43</v>
      </c>
      <c r="H68" s="59">
        <v>87.5027</v>
      </c>
      <c r="I68" s="59">
        <v>0</v>
      </c>
    </row>
    <row r="69" spans="2:9" ht="12">
      <c r="B69" s="57" t="s">
        <v>297</v>
      </c>
      <c r="C69" s="61" t="s">
        <v>298</v>
      </c>
      <c r="D69" s="59">
        <v>120615.01</v>
      </c>
      <c r="E69" s="59"/>
      <c r="F69" s="60" t="s">
        <v>32</v>
      </c>
      <c r="G69" s="59">
        <v>146520.88</v>
      </c>
      <c r="H69" s="59">
        <v>121.4781</v>
      </c>
      <c r="I69" s="59">
        <v>0</v>
      </c>
    </row>
    <row r="70" spans="1:9" ht="12">
      <c r="A70" s="61" t="s">
        <v>33</v>
      </c>
      <c r="B70" s="52" t="s">
        <v>299</v>
      </c>
      <c r="C70" s="53" t="s">
        <v>300</v>
      </c>
      <c r="D70" s="54">
        <v>95186.11</v>
      </c>
      <c r="E70" s="54">
        <v>287200</v>
      </c>
      <c r="F70" s="55" t="s">
        <v>32</v>
      </c>
      <c r="G70" s="54">
        <v>257438.32</v>
      </c>
      <c r="H70" s="54">
        <v>270.45779999999996</v>
      </c>
      <c r="I70" s="54">
        <v>89.63719999999999</v>
      </c>
    </row>
    <row r="71" spans="2:9" ht="12">
      <c r="B71" s="52" t="s">
        <v>301</v>
      </c>
      <c r="C71" s="53" t="s">
        <v>141</v>
      </c>
      <c r="D71" s="54">
        <v>95186.11</v>
      </c>
      <c r="E71" s="54">
        <v>287200</v>
      </c>
      <c r="F71" s="55" t="s">
        <v>32</v>
      </c>
      <c r="G71" s="54">
        <v>257438.32</v>
      </c>
      <c r="H71" s="54">
        <v>270.45779999999996</v>
      </c>
      <c r="I71" s="54">
        <v>89.63719999999999</v>
      </c>
    </row>
    <row r="72" spans="2:9" ht="12">
      <c r="B72" s="57" t="s">
        <v>302</v>
      </c>
      <c r="C72" s="61" t="s">
        <v>303</v>
      </c>
      <c r="D72" s="59">
        <v>95186.11</v>
      </c>
      <c r="E72" s="59"/>
      <c r="F72" s="60" t="s">
        <v>32</v>
      </c>
      <c r="G72" s="59">
        <v>255809.25</v>
      </c>
      <c r="H72" s="59">
        <v>268.7464</v>
      </c>
      <c r="I72" s="59">
        <v>0</v>
      </c>
    </row>
    <row r="73" spans="2:9" ht="12">
      <c r="B73" s="57" t="s">
        <v>304</v>
      </c>
      <c r="C73" s="61" t="s">
        <v>305</v>
      </c>
      <c r="D73" s="59">
        <v>0</v>
      </c>
      <c r="E73" s="59"/>
      <c r="F73" s="60" t="s">
        <v>32</v>
      </c>
      <c r="G73" s="59">
        <v>1629.07</v>
      </c>
      <c r="H73" s="59">
        <v>0</v>
      </c>
      <c r="I73" s="59">
        <v>0</v>
      </c>
    </row>
    <row r="74" spans="1:9" ht="24">
      <c r="A74" s="61" t="s">
        <v>62</v>
      </c>
      <c r="B74" s="52" t="s">
        <v>306</v>
      </c>
      <c r="C74" s="51" t="s">
        <v>307</v>
      </c>
      <c r="D74" s="54">
        <v>977195.32</v>
      </c>
      <c r="E74" s="54">
        <v>629725</v>
      </c>
      <c r="F74" s="55" t="s">
        <v>32</v>
      </c>
      <c r="G74" s="54">
        <v>326522.63</v>
      </c>
      <c r="H74" s="54">
        <v>33.4142</v>
      </c>
      <c r="I74" s="54">
        <v>51.8516</v>
      </c>
    </row>
    <row r="75" spans="1:9" ht="36">
      <c r="A75" s="61" t="s">
        <v>308</v>
      </c>
      <c r="B75" s="52" t="s">
        <v>309</v>
      </c>
      <c r="C75" s="51" t="s">
        <v>310</v>
      </c>
      <c r="D75" s="54">
        <v>302206.29</v>
      </c>
      <c r="E75" s="54">
        <v>41500</v>
      </c>
      <c r="F75" s="55" t="s">
        <v>32</v>
      </c>
      <c r="G75" s="54">
        <v>33750</v>
      </c>
      <c r="H75" s="54">
        <v>11.1678</v>
      </c>
      <c r="I75" s="54">
        <v>81.3253</v>
      </c>
    </row>
    <row r="76" spans="2:9" ht="12">
      <c r="B76" s="52" t="s">
        <v>311</v>
      </c>
      <c r="C76" s="51" t="s">
        <v>312</v>
      </c>
      <c r="D76" s="54">
        <v>302206.29</v>
      </c>
      <c r="E76" s="54">
        <v>41500</v>
      </c>
      <c r="F76" s="55" t="s">
        <v>32</v>
      </c>
      <c r="G76" s="54">
        <v>33750</v>
      </c>
      <c r="H76" s="54">
        <v>11.1678</v>
      </c>
      <c r="I76" s="54">
        <v>81.3253</v>
      </c>
    </row>
    <row r="77" spans="2:9" ht="12">
      <c r="B77" s="57" t="s">
        <v>313</v>
      </c>
      <c r="C77" s="61" t="s">
        <v>157</v>
      </c>
      <c r="D77" s="59">
        <v>302206.29</v>
      </c>
      <c r="E77" s="59"/>
      <c r="F77" s="60" t="s">
        <v>32</v>
      </c>
      <c r="G77" s="59">
        <v>33750</v>
      </c>
      <c r="H77" s="59">
        <v>11.1678</v>
      </c>
      <c r="I77" s="59">
        <v>0</v>
      </c>
    </row>
    <row r="78" spans="1:9" ht="24">
      <c r="A78" s="61" t="s">
        <v>62</v>
      </c>
      <c r="B78" s="52" t="s">
        <v>314</v>
      </c>
      <c r="C78" s="51" t="s">
        <v>315</v>
      </c>
      <c r="D78" s="54">
        <v>278974.83</v>
      </c>
      <c r="E78" s="54">
        <v>468225</v>
      </c>
      <c r="F78" s="55" t="s">
        <v>32</v>
      </c>
      <c r="G78" s="54">
        <v>175935</v>
      </c>
      <c r="H78" s="54">
        <v>63.0648</v>
      </c>
      <c r="I78" s="54">
        <v>37.5748</v>
      </c>
    </row>
    <row r="79" spans="2:9" ht="12">
      <c r="B79" s="52" t="s">
        <v>316</v>
      </c>
      <c r="C79" s="53" t="s">
        <v>317</v>
      </c>
      <c r="D79" s="54">
        <v>215378.45</v>
      </c>
      <c r="E79" s="54">
        <v>412300</v>
      </c>
      <c r="F79" s="55" t="s">
        <v>32</v>
      </c>
      <c r="G79" s="54">
        <v>120010</v>
      </c>
      <c r="H79" s="54">
        <v>55.7205</v>
      </c>
      <c r="I79" s="54">
        <v>29.1074</v>
      </c>
    </row>
    <row r="80" spans="2:9" ht="12">
      <c r="B80" s="57" t="s">
        <v>318</v>
      </c>
      <c r="C80" s="61" t="s">
        <v>319</v>
      </c>
      <c r="D80" s="59">
        <v>106250</v>
      </c>
      <c r="E80" s="59"/>
      <c r="F80" s="60" t="s">
        <v>32</v>
      </c>
      <c r="G80" s="59">
        <v>0</v>
      </c>
      <c r="H80" s="59">
        <v>0</v>
      </c>
      <c r="I80" s="59">
        <v>0</v>
      </c>
    </row>
    <row r="81" spans="2:9" ht="12">
      <c r="B81" s="57" t="s">
        <v>320</v>
      </c>
      <c r="C81" s="61" t="s">
        <v>321</v>
      </c>
      <c r="D81" s="59">
        <v>109128.45</v>
      </c>
      <c r="E81" s="59"/>
      <c r="F81" s="60" t="s">
        <v>32</v>
      </c>
      <c r="G81" s="59">
        <v>120010</v>
      </c>
      <c r="H81" s="59">
        <v>109.97129999999999</v>
      </c>
      <c r="I81" s="59">
        <v>0</v>
      </c>
    </row>
    <row r="82" spans="2:9" ht="12">
      <c r="B82" s="52" t="s">
        <v>322</v>
      </c>
      <c r="C82" s="53" t="s">
        <v>323</v>
      </c>
      <c r="D82" s="54">
        <v>51924</v>
      </c>
      <c r="E82" s="54">
        <v>55925</v>
      </c>
      <c r="F82" s="55" t="s">
        <v>32</v>
      </c>
      <c r="G82" s="54">
        <v>55925</v>
      </c>
      <c r="H82" s="54">
        <v>107.70540000000001</v>
      </c>
      <c r="I82" s="54">
        <v>100</v>
      </c>
    </row>
    <row r="83" spans="2:9" ht="12">
      <c r="B83" s="57" t="s">
        <v>324</v>
      </c>
      <c r="C83" s="61" t="s">
        <v>325</v>
      </c>
      <c r="D83" s="59">
        <v>51924</v>
      </c>
      <c r="E83" s="59"/>
      <c r="F83" s="60" t="s">
        <v>32</v>
      </c>
      <c r="G83" s="59">
        <v>55925</v>
      </c>
      <c r="H83" s="59">
        <v>107.70540000000001</v>
      </c>
      <c r="I83" s="59">
        <v>0</v>
      </c>
    </row>
    <row r="84" spans="2:9" ht="12">
      <c r="B84" s="52" t="s">
        <v>326</v>
      </c>
      <c r="C84" s="53" t="s">
        <v>327</v>
      </c>
      <c r="D84" s="54">
        <v>11672.38</v>
      </c>
      <c r="E84" s="54">
        <v>0</v>
      </c>
      <c r="F84" s="55" t="s">
        <v>32</v>
      </c>
      <c r="G84" s="54">
        <v>0</v>
      </c>
      <c r="H84" s="54">
        <v>0</v>
      </c>
      <c r="I84" s="54">
        <v>0</v>
      </c>
    </row>
    <row r="85" spans="2:9" ht="12">
      <c r="B85" s="57" t="s">
        <v>328</v>
      </c>
      <c r="C85" s="61" t="s">
        <v>329</v>
      </c>
      <c r="D85" s="59">
        <v>11672.38</v>
      </c>
      <c r="E85" s="59"/>
      <c r="F85" s="60" t="s">
        <v>32</v>
      </c>
      <c r="G85" s="59">
        <v>0</v>
      </c>
      <c r="H85" s="59">
        <v>0</v>
      </c>
      <c r="I85" s="59">
        <v>0</v>
      </c>
    </row>
    <row r="86" spans="1:9" ht="36">
      <c r="A86" s="61" t="s">
        <v>330</v>
      </c>
      <c r="B86" s="52" t="s">
        <v>331</v>
      </c>
      <c r="C86" s="51" t="s">
        <v>332</v>
      </c>
      <c r="D86" s="54">
        <v>396014.2</v>
      </c>
      <c r="E86" s="54">
        <v>120000</v>
      </c>
      <c r="F86" s="55" t="s">
        <v>32</v>
      </c>
      <c r="G86" s="54">
        <v>116837.63</v>
      </c>
      <c r="H86" s="54">
        <v>29.5033</v>
      </c>
      <c r="I86" s="54">
        <v>97.3646</v>
      </c>
    </row>
    <row r="87" spans="2:9" ht="12">
      <c r="B87" s="52" t="s">
        <v>333</v>
      </c>
      <c r="C87" s="51" t="s">
        <v>334</v>
      </c>
      <c r="D87" s="54">
        <v>396014.2</v>
      </c>
      <c r="E87" s="54">
        <v>0</v>
      </c>
      <c r="F87" s="55" t="s">
        <v>32</v>
      </c>
      <c r="G87" s="54">
        <v>0</v>
      </c>
      <c r="H87" s="54">
        <v>0</v>
      </c>
      <c r="I87" s="54">
        <v>0</v>
      </c>
    </row>
    <row r="88" spans="2:9" ht="12">
      <c r="B88" s="57" t="s">
        <v>335</v>
      </c>
      <c r="C88" s="58" t="s">
        <v>334</v>
      </c>
      <c r="D88" s="59">
        <v>396014.2</v>
      </c>
      <c r="E88" s="59"/>
      <c r="F88" s="60" t="s">
        <v>32</v>
      </c>
      <c r="G88" s="59">
        <v>0</v>
      </c>
      <c r="H88" s="59">
        <v>0</v>
      </c>
      <c r="I88" s="59">
        <v>0</v>
      </c>
    </row>
    <row r="89" spans="2:9" ht="12">
      <c r="B89" s="52" t="s">
        <v>336</v>
      </c>
      <c r="C89" s="51" t="s">
        <v>337</v>
      </c>
      <c r="D89" s="54">
        <v>0</v>
      </c>
      <c r="E89" s="54">
        <v>120000</v>
      </c>
      <c r="F89" s="55" t="s">
        <v>32</v>
      </c>
      <c r="G89" s="54">
        <v>116837.63</v>
      </c>
      <c r="H89" s="54">
        <v>0</v>
      </c>
      <c r="I89" s="54">
        <v>97.3646</v>
      </c>
    </row>
    <row r="90" spans="2:9" ht="12">
      <c r="B90" s="57" t="s">
        <v>338</v>
      </c>
      <c r="C90" s="58" t="s">
        <v>337</v>
      </c>
      <c r="D90" s="59">
        <v>0</v>
      </c>
      <c r="E90" s="59"/>
      <c r="F90" s="60" t="s">
        <v>32</v>
      </c>
      <c r="G90" s="59">
        <v>116837.63</v>
      </c>
      <c r="H90" s="59">
        <v>0</v>
      </c>
      <c r="I90" s="59">
        <v>0</v>
      </c>
    </row>
    <row r="92" spans="2:3" ht="12">
      <c r="B92" s="70" t="s">
        <v>569</v>
      </c>
      <c r="C92" s="70"/>
    </row>
    <row r="93" spans="2:3" ht="12">
      <c r="B93" s="70">
        <v>11</v>
      </c>
      <c r="C93" s="70" t="s">
        <v>411</v>
      </c>
    </row>
    <row r="94" spans="2:3" ht="12">
      <c r="B94" s="70">
        <v>31</v>
      </c>
      <c r="C94" s="70" t="s">
        <v>412</v>
      </c>
    </row>
    <row r="95" spans="2:3" ht="12">
      <c r="B95" s="70">
        <v>42</v>
      </c>
      <c r="C95" s="70" t="s">
        <v>413</v>
      </c>
    </row>
    <row r="96" spans="2:3" ht="12">
      <c r="B96" s="70">
        <v>43</v>
      </c>
      <c r="C96" s="70" t="s">
        <v>415</v>
      </c>
    </row>
    <row r="97" spans="2:3" ht="12">
      <c r="B97" s="70">
        <v>51</v>
      </c>
      <c r="C97" s="70" t="s">
        <v>417</v>
      </c>
    </row>
    <row r="98" spans="2:3" ht="12">
      <c r="B98" s="70">
        <v>52</v>
      </c>
      <c r="C98" s="70" t="s">
        <v>419</v>
      </c>
    </row>
    <row r="99" spans="2:3" ht="12">
      <c r="B99" s="70">
        <v>81</v>
      </c>
      <c r="C99" s="70" t="s">
        <v>421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I1"/>
    </sheetView>
  </sheetViews>
  <sheetFormatPr defaultColWidth="15.7109375" defaultRowHeight="12.75"/>
  <cols>
    <col min="1" max="1" width="5.140625" style="0" customWidth="1"/>
    <col min="2" max="2" width="5.8515625" style="0" customWidth="1"/>
    <col min="3" max="3" width="45.7109375" style="0" customWidth="1"/>
    <col min="4" max="5" width="15.7109375" style="0" customWidth="1"/>
    <col min="6" max="6" width="8.7109375" style="0" customWidth="1"/>
    <col min="7" max="7" width="12.8515625" style="0" customWidth="1"/>
    <col min="8" max="8" width="11.140625" style="0" customWidth="1"/>
    <col min="9" max="9" width="9.7109375" style="0" customWidth="1"/>
  </cols>
  <sheetData>
    <row r="1" spans="1:9" s="56" customFormat="1" ht="15" customHeight="1">
      <c r="A1" s="155" t="s">
        <v>339</v>
      </c>
      <c r="B1" s="155"/>
      <c r="C1" s="155"/>
      <c r="D1" s="155"/>
      <c r="E1" s="155"/>
      <c r="F1" s="155"/>
      <c r="G1" s="155"/>
      <c r="H1" s="155"/>
      <c r="I1" s="155"/>
    </row>
    <row r="2" spans="1:9" s="56" customFormat="1" ht="15" customHeight="1">
      <c r="A2" s="156" t="s">
        <v>0</v>
      </c>
      <c r="B2" s="156"/>
      <c r="C2" s="156"/>
      <c r="D2" s="156"/>
      <c r="E2" s="156"/>
      <c r="F2" s="156"/>
      <c r="G2" s="156"/>
      <c r="H2" s="156"/>
      <c r="I2" s="156"/>
    </row>
    <row r="3" spans="1:10" s="56" customFormat="1" ht="27" customHeight="1">
      <c r="A3" s="58" t="s">
        <v>23</v>
      </c>
      <c r="B3" s="58" t="s">
        <v>24</v>
      </c>
      <c r="C3" s="58" t="s">
        <v>25</v>
      </c>
      <c r="D3" s="60" t="s">
        <v>2</v>
      </c>
      <c r="E3" s="67" t="s">
        <v>3</v>
      </c>
      <c r="F3" s="67" t="s">
        <v>4</v>
      </c>
      <c r="G3" s="67" t="s">
        <v>5</v>
      </c>
      <c r="H3" s="68" t="s">
        <v>1</v>
      </c>
      <c r="I3" s="67" t="s">
        <v>6</v>
      </c>
      <c r="J3" s="67"/>
    </row>
    <row r="4" spans="1:9" s="56" customFormat="1" ht="15" customHeight="1">
      <c r="A4" s="71">
        <v>11</v>
      </c>
      <c r="B4" s="52" t="s">
        <v>340</v>
      </c>
      <c r="C4" s="51" t="s">
        <v>341</v>
      </c>
      <c r="D4" s="54">
        <v>2242.47</v>
      </c>
      <c r="E4" s="54">
        <v>1090000</v>
      </c>
      <c r="F4" s="55" t="s">
        <v>32</v>
      </c>
      <c r="G4" s="54">
        <v>1091286.54</v>
      </c>
      <c r="H4" s="54">
        <v>48664.4878</v>
      </c>
      <c r="I4" s="54">
        <v>100.118</v>
      </c>
    </row>
    <row r="5" spans="1:9" s="56" customFormat="1" ht="15" customHeight="1">
      <c r="A5" s="71">
        <v>11</v>
      </c>
      <c r="B5" s="52" t="s">
        <v>342</v>
      </c>
      <c r="C5" s="51" t="s">
        <v>343</v>
      </c>
      <c r="D5" s="54">
        <v>2242.47</v>
      </c>
      <c r="E5" s="54">
        <v>1090000</v>
      </c>
      <c r="F5" s="55" t="s">
        <v>32</v>
      </c>
      <c r="G5" s="54">
        <v>1091286.54</v>
      </c>
      <c r="H5" s="54">
        <v>48664.4878</v>
      </c>
      <c r="I5" s="54">
        <v>100.118</v>
      </c>
    </row>
    <row r="6" spans="1:9" s="56" customFormat="1" ht="15" customHeight="1">
      <c r="A6" s="47"/>
      <c r="B6" s="52" t="s">
        <v>344</v>
      </c>
      <c r="C6" s="51" t="s">
        <v>345</v>
      </c>
      <c r="D6" s="54">
        <v>0</v>
      </c>
      <c r="E6" s="54">
        <v>570000</v>
      </c>
      <c r="F6" s="55" t="s">
        <v>32</v>
      </c>
      <c r="G6" s="54">
        <v>564439.18</v>
      </c>
      <c r="H6" s="54">
        <v>0</v>
      </c>
      <c r="I6" s="54">
        <v>99.0244</v>
      </c>
    </row>
    <row r="7" spans="1:9" s="56" customFormat="1" ht="27.75" customHeight="1">
      <c r="A7" s="47"/>
      <c r="B7" s="57" t="s">
        <v>346</v>
      </c>
      <c r="C7" s="58" t="s">
        <v>347</v>
      </c>
      <c r="D7" s="59">
        <v>0</v>
      </c>
      <c r="E7" s="59">
        <v>0</v>
      </c>
      <c r="F7" s="60" t="s">
        <v>32</v>
      </c>
      <c r="G7" s="59">
        <v>564439.18</v>
      </c>
      <c r="H7" s="59">
        <v>0</v>
      </c>
      <c r="I7" s="59">
        <v>0</v>
      </c>
    </row>
    <row r="8" spans="1:9" s="56" customFormat="1" ht="15" customHeight="1">
      <c r="A8" s="47"/>
      <c r="B8" s="52" t="s">
        <v>348</v>
      </c>
      <c r="C8" s="51" t="s">
        <v>349</v>
      </c>
      <c r="D8" s="54">
        <v>2242.47</v>
      </c>
      <c r="E8" s="54">
        <v>520000</v>
      </c>
      <c r="F8" s="55" t="s">
        <v>32</v>
      </c>
      <c r="G8" s="54">
        <v>526847.36</v>
      </c>
      <c r="H8" s="54">
        <v>23494.065</v>
      </c>
      <c r="I8" s="54">
        <v>101.3168</v>
      </c>
    </row>
    <row r="9" spans="1:9" s="56" customFormat="1" ht="23.25" customHeight="1">
      <c r="A9" s="47"/>
      <c r="B9" s="57" t="s">
        <v>350</v>
      </c>
      <c r="C9" s="58" t="s">
        <v>351</v>
      </c>
      <c r="D9" s="59">
        <v>2242.47</v>
      </c>
      <c r="E9" s="59">
        <v>0</v>
      </c>
      <c r="F9" s="60" t="s">
        <v>32</v>
      </c>
      <c r="G9" s="59">
        <v>526847.36</v>
      </c>
      <c r="H9" s="59">
        <v>23494.065</v>
      </c>
      <c r="I9" s="59">
        <v>0</v>
      </c>
    </row>
    <row r="10" spans="1:9" s="56" customFormat="1" ht="15" customHeight="1">
      <c r="A10" s="71" t="s">
        <v>352</v>
      </c>
      <c r="B10" s="52" t="s">
        <v>353</v>
      </c>
      <c r="C10" s="51" t="s">
        <v>354</v>
      </c>
      <c r="D10" s="54">
        <v>864650.51</v>
      </c>
      <c r="E10" s="54">
        <v>695300</v>
      </c>
      <c r="F10" s="55" t="s">
        <v>32</v>
      </c>
      <c r="G10" s="54">
        <v>190956</v>
      </c>
      <c r="H10" s="54">
        <v>22.084699999999998</v>
      </c>
      <c r="I10" s="54">
        <v>27.463800000000003</v>
      </c>
    </row>
    <row r="11" spans="1:9" s="56" customFormat="1" ht="15" customHeight="1">
      <c r="A11" s="71" t="s">
        <v>352</v>
      </c>
      <c r="B11" s="52" t="s">
        <v>355</v>
      </c>
      <c r="C11" s="53" t="s">
        <v>356</v>
      </c>
      <c r="D11" s="54">
        <v>864650.51</v>
      </c>
      <c r="E11" s="54">
        <v>695300</v>
      </c>
      <c r="F11" s="55" t="s">
        <v>32</v>
      </c>
      <c r="G11" s="54">
        <v>190956</v>
      </c>
      <c r="H11" s="54">
        <v>22.084699999999998</v>
      </c>
      <c r="I11" s="54">
        <v>27.463800000000003</v>
      </c>
    </row>
    <row r="12" spans="1:9" s="56" customFormat="1" ht="15" customHeight="1">
      <c r="A12" s="47"/>
      <c r="B12" s="52" t="s">
        <v>357</v>
      </c>
      <c r="C12" s="51" t="s">
        <v>358</v>
      </c>
      <c r="D12" s="54">
        <v>564439.18</v>
      </c>
      <c r="E12" s="54">
        <v>362300</v>
      </c>
      <c r="F12" s="55" t="s">
        <v>32</v>
      </c>
      <c r="G12" s="54">
        <v>0</v>
      </c>
      <c r="H12" s="54">
        <v>0</v>
      </c>
      <c r="I12" s="54">
        <v>0</v>
      </c>
    </row>
    <row r="13" spans="2:9" s="56" customFormat="1" ht="15" customHeight="1">
      <c r="B13" s="57" t="s">
        <v>359</v>
      </c>
      <c r="C13" s="58" t="s">
        <v>360</v>
      </c>
      <c r="D13" s="59">
        <v>564439.18</v>
      </c>
      <c r="E13" s="59">
        <v>0</v>
      </c>
      <c r="F13" s="60" t="s">
        <v>32</v>
      </c>
      <c r="G13" s="59">
        <v>0</v>
      </c>
      <c r="H13" s="59">
        <v>0</v>
      </c>
      <c r="I13" s="59">
        <v>0</v>
      </c>
    </row>
    <row r="14" spans="2:9" s="56" customFormat="1" ht="15" customHeight="1">
      <c r="B14" s="52" t="s">
        <v>361</v>
      </c>
      <c r="C14" s="51" t="s">
        <v>362</v>
      </c>
      <c r="D14" s="54">
        <v>300211.33</v>
      </c>
      <c r="E14" s="54">
        <v>333000</v>
      </c>
      <c r="F14" s="55" t="s">
        <v>32</v>
      </c>
      <c r="G14" s="54">
        <v>190956</v>
      </c>
      <c r="H14" s="54">
        <v>63.6071</v>
      </c>
      <c r="I14" s="54">
        <v>57.3441</v>
      </c>
    </row>
    <row r="15" spans="2:9" s="56" customFormat="1" ht="15" customHeight="1">
      <c r="B15" s="57" t="s">
        <v>363</v>
      </c>
      <c r="C15" s="58" t="s">
        <v>364</v>
      </c>
      <c r="D15" s="59">
        <v>300211.33</v>
      </c>
      <c r="E15" s="59">
        <v>0</v>
      </c>
      <c r="F15" s="60" t="s">
        <v>32</v>
      </c>
      <c r="G15" s="59">
        <v>190956</v>
      </c>
      <c r="H15" s="59">
        <v>63.6071</v>
      </c>
      <c r="I15" s="59">
        <v>0</v>
      </c>
    </row>
    <row r="16" spans="2:3" ht="15" customHeight="1">
      <c r="B16" s="70" t="s">
        <v>569</v>
      </c>
      <c r="C16" s="70"/>
    </row>
    <row r="17" spans="2:3" ht="12.75">
      <c r="B17" s="70">
        <v>11</v>
      </c>
      <c r="C17" s="70" t="s">
        <v>411</v>
      </c>
    </row>
    <row r="18" spans="2:3" ht="12.75">
      <c r="B18" s="70">
        <v>31</v>
      </c>
      <c r="C18" s="70" t="s">
        <v>412</v>
      </c>
    </row>
    <row r="19" spans="2:3" ht="12.75">
      <c r="B19" s="70">
        <v>42</v>
      </c>
      <c r="C19" s="70" t="s">
        <v>413</v>
      </c>
    </row>
    <row r="20" spans="2:3" ht="12.75">
      <c r="B20" s="70">
        <v>43</v>
      </c>
      <c r="C20" s="70" t="s">
        <v>415</v>
      </c>
    </row>
    <row r="21" spans="2:3" ht="12.75">
      <c r="B21" s="70">
        <v>51</v>
      </c>
      <c r="C21" s="70" t="s">
        <v>417</v>
      </c>
    </row>
    <row r="22" spans="2:3" ht="12.75">
      <c r="B22" s="70">
        <v>52</v>
      </c>
      <c r="C22" s="70" t="s">
        <v>419</v>
      </c>
    </row>
    <row r="23" spans="2:3" ht="12.75">
      <c r="B23" s="70">
        <v>81</v>
      </c>
      <c r="C23" s="70" t="s">
        <v>421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D3" sqref="D3"/>
    </sheetView>
  </sheetViews>
  <sheetFormatPr defaultColWidth="6.8515625" defaultRowHeight="15" customHeight="1"/>
  <cols>
    <col min="1" max="1" width="8.00390625" style="0" customWidth="1"/>
    <col min="2" max="2" width="8.140625" style="0" customWidth="1"/>
    <col min="3" max="3" width="25.8515625" style="0" customWidth="1"/>
    <col min="4" max="4" width="31.8515625" style="0" customWidth="1"/>
    <col min="5" max="5" width="14.140625" style="0" customWidth="1"/>
    <col min="6" max="6" width="11.140625" style="0" customWidth="1"/>
    <col min="7" max="7" width="18.00390625" style="0" customWidth="1"/>
    <col min="8" max="8" width="24.00390625" style="0" customWidth="1"/>
    <col min="9" max="9" width="16.28125" style="0" customWidth="1"/>
    <col min="10" max="10" width="1.28515625" style="0" customWidth="1"/>
    <col min="11" max="11" width="15.8515625" style="0" customWidth="1"/>
    <col min="12" max="12" width="1.28515625" style="0" customWidth="1"/>
    <col min="13" max="13" width="15.8515625" style="0" customWidth="1"/>
    <col min="14" max="14" width="0.9921875" style="0" customWidth="1"/>
    <col min="15" max="15" width="14.8515625" style="0" customWidth="1"/>
    <col min="16" max="16" width="1.1484375" style="0" customWidth="1"/>
    <col min="17" max="17" width="1.57421875" style="0" customWidth="1"/>
    <col min="18" max="18" width="8.7109375" style="0" customWidth="1"/>
    <col min="19" max="19" width="7.421875" style="0" customWidth="1"/>
    <col min="20" max="20" width="0.9921875" style="0" customWidth="1"/>
  </cols>
  <sheetData>
    <row r="1" spans="1:7" ht="15" customHeight="1">
      <c r="A1" s="157" t="s">
        <v>365</v>
      </c>
      <c r="B1" s="157"/>
      <c r="C1" s="157"/>
      <c r="D1" s="157"/>
      <c r="E1" s="157"/>
      <c r="F1" s="157"/>
      <c r="G1" s="157"/>
    </row>
    <row r="2" spans="1:11" ht="24.75" customHeight="1">
      <c r="A2" s="4" t="s">
        <v>23</v>
      </c>
      <c r="B2" s="4" t="s">
        <v>366</v>
      </c>
      <c r="C2" s="4" t="s">
        <v>24</v>
      </c>
      <c r="D2" s="4" t="s">
        <v>25</v>
      </c>
      <c r="E2" s="4" t="s">
        <v>367</v>
      </c>
      <c r="F2" s="5" t="s">
        <v>368</v>
      </c>
      <c r="G2" s="5" t="s">
        <v>369</v>
      </c>
      <c r="H2" s="5"/>
      <c r="I2" s="6"/>
      <c r="J2" s="6"/>
      <c r="K2" s="5"/>
    </row>
    <row r="3" spans="1:11" ht="15.75" customHeight="1">
      <c r="A3" s="46">
        <v>11</v>
      </c>
      <c r="C3" s="7" t="s">
        <v>370</v>
      </c>
      <c r="D3" s="8" t="s">
        <v>371</v>
      </c>
      <c r="E3" s="8">
        <v>-22052.98</v>
      </c>
      <c r="F3" s="9">
        <v>-264698.05</v>
      </c>
      <c r="G3" s="9">
        <v>-302664.5</v>
      </c>
      <c r="H3" s="9"/>
      <c r="I3" s="10"/>
      <c r="J3" s="10">
        <v>0</v>
      </c>
      <c r="K3" s="9"/>
    </row>
    <row r="4" spans="2:5" ht="12.75">
      <c r="B4" s="11" t="s">
        <v>372</v>
      </c>
      <c r="D4" s="11"/>
      <c r="E4" s="11"/>
    </row>
    <row r="5" spans="2:5" ht="12.75">
      <c r="B5" s="11" t="s">
        <v>373</v>
      </c>
      <c r="D5" s="11"/>
      <c r="E5" s="11"/>
    </row>
    <row r="6" spans="2:5" ht="12.75">
      <c r="B6" s="11" t="s">
        <v>374</v>
      </c>
      <c r="D6" s="11"/>
      <c r="E6" s="11"/>
    </row>
    <row r="7" spans="2:5" ht="12.75">
      <c r="B7" s="11" t="s">
        <v>375</v>
      </c>
      <c r="D7" s="11"/>
      <c r="E7" s="11"/>
    </row>
    <row r="8" spans="2:5" ht="12.75">
      <c r="B8" s="11" t="s">
        <v>376</v>
      </c>
      <c r="D8" s="11"/>
      <c r="E8" s="11"/>
    </row>
    <row r="9" spans="2:5" ht="12.75">
      <c r="B9" s="11" t="s">
        <v>377</v>
      </c>
      <c r="D9" s="11"/>
      <c r="E9" s="11"/>
    </row>
    <row r="10" spans="2:5" ht="12.75">
      <c r="B10" s="11" t="s">
        <v>378</v>
      </c>
      <c r="D10" s="11"/>
      <c r="E10" s="11"/>
    </row>
    <row r="11" spans="2:5" ht="12.75">
      <c r="B11" s="11" t="s">
        <v>379</v>
      </c>
      <c r="D11" s="11"/>
      <c r="E11" s="1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37" sqref="A37"/>
    </sheetView>
  </sheetViews>
  <sheetFormatPr defaultColWidth="15.7109375" defaultRowHeight="12.75"/>
  <cols>
    <col min="1" max="1" width="54.00390625" style="21" customWidth="1"/>
    <col min="2" max="3" width="15.7109375" style="21" customWidth="1"/>
    <col min="4" max="4" width="11.421875" style="21" customWidth="1"/>
    <col min="5" max="5" width="15.7109375" style="21" customWidth="1"/>
    <col min="6" max="6" width="9.7109375" style="21" customWidth="1"/>
    <col min="7" max="7" width="9.28125" style="21" customWidth="1"/>
    <col min="8" max="16384" width="15.7109375" style="21" customWidth="1"/>
  </cols>
  <sheetData>
    <row r="1" spans="1:7" ht="12">
      <c r="A1" s="158" t="s">
        <v>570</v>
      </c>
      <c r="B1" s="158"/>
      <c r="C1" s="158"/>
      <c r="D1" s="158"/>
      <c r="E1" s="158"/>
      <c r="F1" s="158"/>
      <c r="G1" s="158"/>
    </row>
    <row r="2" spans="1:7" ht="12">
      <c r="A2" s="152" t="s">
        <v>571</v>
      </c>
      <c r="B2" s="152"/>
      <c r="C2" s="152"/>
      <c r="D2" s="152"/>
      <c r="E2" s="152"/>
      <c r="F2" s="152"/>
      <c r="G2" s="152"/>
    </row>
    <row r="3" spans="2:7" ht="24">
      <c r="B3" s="72" t="s">
        <v>2</v>
      </c>
      <c r="C3" s="73" t="s">
        <v>3</v>
      </c>
      <c r="D3" s="73" t="s">
        <v>4</v>
      </c>
      <c r="E3" s="73" t="s">
        <v>5</v>
      </c>
      <c r="F3" s="73" t="s">
        <v>6</v>
      </c>
      <c r="G3" s="73" t="s">
        <v>6</v>
      </c>
    </row>
    <row r="4" spans="2:7" ht="12">
      <c r="B4" s="74" t="s">
        <v>7</v>
      </c>
      <c r="C4" s="74" t="s">
        <v>26</v>
      </c>
      <c r="D4" s="74" t="s">
        <v>170</v>
      </c>
      <c r="E4" s="74" t="s">
        <v>380</v>
      </c>
      <c r="F4" s="74" t="s">
        <v>381</v>
      </c>
      <c r="G4" s="74" t="s">
        <v>382</v>
      </c>
    </row>
    <row r="5" spans="1:7" s="62" customFormat="1" ht="12">
      <c r="A5" s="76" t="s">
        <v>383</v>
      </c>
      <c r="B5" s="64">
        <v>2128435.14</v>
      </c>
      <c r="C5" s="64">
        <v>2104516</v>
      </c>
      <c r="D5" s="64"/>
      <c r="E5" s="64">
        <v>1830098.58</v>
      </c>
      <c r="F5" s="78">
        <v>85.98329099189746</v>
      </c>
      <c r="G5" s="78">
        <v>86.96</v>
      </c>
    </row>
    <row r="6" spans="1:7" ht="12">
      <c r="A6" s="159" t="s">
        <v>384</v>
      </c>
      <c r="B6" s="48">
        <v>2128435.14</v>
      </c>
      <c r="C6" s="48">
        <v>2104516</v>
      </c>
      <c r="D6" s="48"/>
      <c r="E6" s="48">
        <v>1830098.58</v>
      </c>
      <c r="F6" s="79">
        <v>85.98329099189746</v>
      </c>
      <c r="G6" s="79">
        <v>86.96</v>
      </c>
    </row>
    <row r="7" spans="1:7" ht="12">
      <c r="A7" s="159"/>
      <c r="F7" s="77"/>
      <c r="G7" s="77"/>
    </row>
    <row r="8" spans="1:7" s="62" customFormat="1" ht="12">
      <c r="A8" s="76" t="s">
        <v>385</v>
      </c>
      <c r="B8" s="64">
        <v>142756.63</v>
      </c>
      <c r="C8" s="64">
        <v>149900</v>
      </c>
      <c r="D8" s="64"/>
      <c r="E8" s="64">
        <v>154169.38</v>
      </c>
      <c r="F8" s="78">
        <v>107.99454988535385</v>
      </c>
      <c r="G8" s="78">
        <v>102.85</v>
      </c>
    </row>
    <row r="9" spans="1:7" ht="12">
      <c r="A9" s="66" t="s">
        <v>386</v>
      </c>
      <c r="B9" s="48">
        <v>142604.18</v>
      </c>
      <c r="C9" s="48">
        <v>149000</v>
      </c>
      <c r="D9" s="48"/>
      <c r="E9" s="48">
        <v>152419.38</v>
      </c>
      <c r="F9" s="79">
        <v>106.88282769831852</v>
      </c>
      <c r="G9" s="79">
        <v>102.29</v>
      </c>
    </row>
    <row r="10" spans="1:7" ht="12">
      <c r="A10" s="66" t="s">
        <v>387</v>
      </c>
      <c r="B10" s="48">
        <v>152.45</v>
      </c>
      <c r="C10" s="48">
        <v>900</v>
      </c>
      <c r="D10" s="48"/>
      <c r="E10" s="48">
        <v>1750</v>
      </c>
      <c r="F10" s="79">
        <v>1147.9173499508036</v>
      </c>
      <c r="G10" s="79">
        <v>194.44</v>
      </c>
    </row>
    <row r="11" spans="1:7" s="62" customFormat="1" ht="12">
      <c r="A11" s="76" t="s">
        <v>388</v>
      </c>
      <c r="B11" s="64">
        <v>1591506.79</v>
      </c>
      <c r="C11" s="64">
        <v>1382500</v>
      </c>
      <c r="D11" s="64"/>
      <c r="E11" s="64">
        <v>1003246.18</v>
      </c>
      <c r="F11" s="78">
        <v>63.03750548246168</v>
      </c>
      <c r="G11" s="78">
        <v>72.57</v>
      </c>
    </row>
    <row r="12" spans="1:7" ht="14.25" customHeight="1">
      <c r="A12" s="44" t="s">
        <v>389</v>
      </c>
      <c r="B12" s="48">
        <v>108594.89</v>
      </c>
      <c r="C12" s="48">
        <v>116000</v>
      </c>
      <c r="D12" s="48"/>
      <c r="E12" s="48">
        <v>113716.77</v>
      </c>
      <c r="F12" s="79">
        <v>104.71650185381651</v>
      </c>
      <c r="G12" s="79">
        <v>98.03</v>
      </c>
    </row>
    <row r="13" spans="1:7" ht="12">
      <c r="A13" s="66" t="s">
        <v>390</v>
      </c>
      <c r="B13" s="48">
        <v>6125</v>
      </c>
      <c r="C13" s="48">
        <v>7000</v>
      </c>
      <c r="D13" s="48"/>
      <c r="E13" s="48">
        <v>4300</v>
      </c>
      <c r="F13" s="79">
        <v>70.20408163265306</v>
      </c>
      <c r="G13" s="79">
        <v>61.43</v>
      </c>
    </row>
    <row r="14" spans="1:7" ht="12">
      <c r="A14" s="66" t="s">
        <v>391</v>
      </c>
      <c r="B14" s="48">
        <v>1476786.9</v>
      </c>
      <c r="C14" s="48">
        <v>1259500</v>
      </c>
      <c r="D14" s="48"/>
      <c r="E14" s="48">
        <v>885229.41</v>
      </c>
      <c r="F14" s="79">
        <v>59.94293489466896</v>
      </c>
      <c r="G14" s="79">
        <v>70.28</v>
      </c>
    </row>
    <row r="15" spans="1:7" s="62" customFormat="1" ht="12">
      <c r="A15" s="76" t="s">
        <v>392</v>
      </c>
      <c r="B15" s="64">
        <v>100712.62</v>
      </c>
      <c r="C15" s="64">
        <v>77000</v>
      </c>
      <c r="D15" s="64"/>
      <c r="E15" s="64">
        <v>72582.58</v>
      </c>
      <c r="F15" s="78">
        <v>72.06900187881122</v>
      </c>
      <c r="G15" s="78">
        <v>94.26</v>
      </c>
    </row>
    <row r="16" spans="1:7" ht="12">
      <c r="A16" s="66" t="s">
        <v>393</v>
      </c>
      <c r="B16" s="48">
        <v>100712.62</v>
      </c>
      <c r="C16" s="48">
        <v>77000</v>
      </c>
      <c r="D16" s="48"/>
      <c r="E16" s="48">
        <v>72582.58</v>
      </c>
      <c r="F16" s="79">
        <v>72.06900187881122</v>
      </c>
      <c r="G16" s="79">
        <v>94.26</v>
      </c>
    </row>
    <row r="17" spans="1:7" s="62" customFormat="1" ht="12">
      <c r="A17" s="63" t="s">
        <v>394</v>
      </c>
      <c r="B17" s="64">
        <v>786020.04</v>
      </c>
      <c r="C17" s="64">
        <v>761800</v>
      </c>
      <c r="D17" s="64"/>
      <c r="E17" s="64">
        <v>415971.13</v>
      </c>
      <c r="F17" s="78">
        <v>52.92118633514738</v>
      </c>
      <c r="G17" s="78">
        <v>54.6</v>
      </c>
    </row>
    <row r="18" spans="1:7" ht="12">
      <c r="A18" s="66" t="s">
        <v>395</v>
      </c>
      <c r="B18" s="48">
        <v>557486.62</v>
      </c>
      <c r="C18" s="48">
        <v>222500</v>
      </c>
      <c r="D18" s="48"/>
      <c r="E18" s="48">
        <v>134537.61</v>
      </c>
      <c r="F18" s="79">
        <v>24.132885915719374</v>
      </c>
      <c r="G18" s="79">
        <v>60.47</v>
      </c>
    </row>
    <row r="19" spans="1:7" ht="12">
      <c r="A19" s="66" t="s">
        <v>396</v>
      </c>
      <c r="B19" s="48">
        <v>164830.95</v>
      </c>
      <c r="C19" s="48">
        <v>527300</v>
      </c>
      <c r="D19" s="48"/>
      <c r="E19" s="48">
        <v>271708.04</v>
      </c>
      <c r="F19" s="79">
        <v>164.8404259030237</v>
      </c>
      <c r="G19" s="79">
        <v>51.53</v>
      </c>
    </row>
    <row r="20" spans="1:7" ht="24">
      <c r="A20" s="44" t="s">
        <v>397</v>
      </c>
      <c r="B20" s="48">
        <v>10441.65</v>
      </c>
      <c r="C20" s="48">
        <v>12000</v>
      </c>
      <c r="D20" s="48"/>
      <c r="E20" s="48">
        <v>9725.48</v>
      </c>
      <c r="F20" s="79">
        <v>93.14121810250298</v>
      </c>
      <c r="G20" s="79">
        <v>81.05</v>
      </c>
    </row>
    <row r="21" spans="1:7" s="62" customFormat="1" ht="12">
      <c r="A21" s="76" t="s">
        <v>398</v>
      </c>
      <c r="B21" s="64">
        <v>393123.25</v>
      </c>
      <c r="C21" s="64">
        <v>584200</v>
      </c>
      <c r="D21" s="64"/>
      <c r="E21" s="64">
        <v>515823.63</v>
      </c>
      <c r="F21" s="78">
        <v>131.21168234135223</v>
      </c>
      <c r="G21" s="78">
        <v>88.3</v>
      </c>
    </row>
    <row r="22" spans="1:7" ht="12">
      <c r="A22" s="66" t="s">
        <v>399</v>
      </c>
      <c r="B22" s="48">
        <v>231613.27</v>
      </c>
      <c r="C22" s="48">
        <v>239500</v>
      </c>
      <c r="D22" s="48"/>
      <c r="E22" s="48">
        <v>200475.09</v>
      </c>
      <c r="F22" s="79">
        <v>86.5559602867314</v>
      </c>
      <c r="G22" s="79">
        <v>83.71</v>
      </c>
    </row>
    <row r="23" spans="1:7" ht="12">
      <c r="A23" s="66" t="s">
        <v>400</v>
      </c>
      <c r="B23" s="48">
        <v>109948.06</v>
      </c>
      <c r="C23" s="48">
        <v>265500</v>
      </c>
      <c r="D23" s="48"/>
      <c r="E23" s="48">
        <v>235542.86</v>
      </c>
      <c r="F23" s="79">
        <v>214.23102872392658</v>
      </c>
      <c r="G23" s="79">
        <v>88.72</v>
      </c>
    </row>
    <row r="24" spans="1:7" ht="12">
      <c r="A24" s="66" t="s">
        <v>401</v>
      </c>
      <c r="B24" s="48">
        <v>51561.92</v>
      </c>
      <c r="C24" s="48">
        <v>79200</v>
      </c>
      <c r="D24" s="48"/>
      <c r="E24" s="48">
        <v>79805.68</v>
      </c>
      <c r="F24" s="79">
        <v>154.77639312112504</v>
      </c>
      <c r="G24" s="79">
        <v>100.76</v>
      </c>
    </row>
    <row r="25" spans="1:7" s="62" customFormat="1" ht="12">
      <c r="A25" s="76" t="s">
        <v>402</v>
      </c>
      <c r="B25" s="64">
        <v>1977936.85</v>
      </c>
      <c r="C25" s="64">
        <v>1741796</v>
      </c>
      <c r="D25" s="64"/>
      <c r="E25" s="64">
        <v>2740107.65</v>
      </c>
      <c r="F25" s="78">
        <v>138.53</v>
      </c>
      <c r="G25" s="78">
        <v>157.32</v>
      </c>
    </row>
    <row r="26" spans="1:7" ht="12">
      <c r="A26" s="66" t="s">
        <v>403</v>
      </c>
      <c r="B26" s="48">
        <v>1977936.85</v>
      </c>
      <c r="C26" s="48">
        <v>1738796</v>
      </c>
      <c r="D26" s="48"/>
      <c r="E26" s="48">
        <v>2738098.6</v>
      </c>
      <c r="F26" s="79">
        <v>138.53</v>
      </c>
      <c r="G26" s="79">
        <v>157.32</v>
      </c>
    </row>
    <row r="27" spans="1:7" ht="12">
      <c r="A27" s="66" t="s">
        <v>404</v>
      </c>
      <c r="B27" s="48">
        <v>0</v>
      </c>
      <c r="C27" s="48">
        <v>3000</v>
      </c>
      <c r="D27" s="48"/>
      <c r="E27" s="48">
        <v>2009.05</v>
      </c>
      <c r="F27" s="79">
        <v>0</v>
      </c>
      <c r="G27" s="79">
        <v>66.97</v>
      </c>
    </row>
    <row r="28" spans="1:7" s="62" customFormat="1" ht="12">
      <c r="A28" s="76" t="s">
        <v>405</v>
      </c>
      <c r="B28" s="64">
        <v>316151.29</v>
      </c>
      <c r="C28" s="64">
        <v>208100</v>
      </c>
      <c r="D28" s="64"/>
      <c r="E28" s="64">
        <v>166979.25</v>
      </c>
      <c r="F28" s="78">
        <v>52.81624819560281</v>
      </c>
      <c r="G28" s="78">
        <v>80.24</v>
      </c>
    </row>
    <row r="29" spans="1:7" ht="12">
      <c r="A29" s="66" t="s">
        <v>406</v>
      </c>
      <c r="B29" s="48">
        <v>23290.57</v>
      </c>
      <c r="C29" s="48">
        <v>25000</v>
      </c>
      <c r="D29" s="48"/>
      <c r="E29" s="48">
        <v>26877.5</v>
      </c>
      <c r="F29" s="79">
        <v>115.40078237673013</v>
      </c>
      <c r="G29" s="79">
        <v>107.51</v>
      </c>
    </row>
    <row r="30" spans="1:7" ht="12">
      <c r="A30" s="66" t="s">
        <v>407</v>
      </c>
      <c r="B30" s="48">
        <v>44000</v>
      </c>
      <c r="C30" s="48">
        <v>80000</v>
      </c>
      <c r="D30" s="48"/>
      <c r="E30" s="48">
        <v>32000</v>
      </c>
      <c r="F30" s="79">
        <v>72.72727272727273</v>
      </c>
      <c r="G30" s="79">
        <v>40</v>
      </c>
    </row>
    <row r="31" spans="1:7" ht="12">
      <c r="A31" s="66" t="s">
        <v>408</v>
      </c>
      <c r="B31" s="48">
        <v>173900.72</v>
      </c>
      <c r="C31" s="48">
        <v>4800</v>
      </c>
      <c r="D31" s="48"/>
      <c r="E31" s="48">
        <v>32289.98</v>
      </c>
      <c r="F31" s="79">
        <v>18.568054232322904</v>
      </c>
      <c r="G31" s="79">
        <v>672.71</v>
      </c>
    </row>
    <row r="32" spans="1:7" ht="12">
      <c r="A32" s="66" t="s">
        <v>409</v>
      </c>
      <c r="B32" s="48">
        <v>74960</v>
      </c>
      <c r="C32" s="48">
        <v>98300</v>
      </c>
      <c r="D32" s="48"/>
      <c r="E32" s="48">
        <v>75811.77</v>
      </c>
      <c r="F32" s="79">
        <v>101.13629935965848</v>
      </c>
      <c r="G32" s="79">
        <v>77.12</v>
      </c>
    </row>
    <row r="33" spans="2:7" ht="12">
      <c r="B33" s="64">
        <v>7436642.61</v>
      </c>
      <c r="C33" s="64">
        <v>7009812</v>
      </c>
      <c r="D33" s="64"/>
      <c r="E33" s="64">
        <v>6898978.38</v>
      </c>
      <c r="F33" s="78">
        <v>92.77</v>
      </c>
      <c r="G33" s="78">
        <v>98.42</v>
      </c>
    </row>
  </sheetData>
  <sheetProtection/>
  <mergeCells count="3">
    <mergeCell ref="A1:G1"/>
    <mergeCell ref="A2:G2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24" sqref="A24"/>
    </sheetView>
  </sheetViews>
  <sheetFormatPr defaultColWidth="15.7109375" defaultRowHeight="12.75"/>
  <cols>
    <col min="1" max="1" width="7.8515625" style="21" customWidth="1"/>
    <col min="2" max="2" width="30.7109375" style="21" customWidth="1"/>
    <col min="3" max="4" width="15.7109375" style="21" customWidth="1"/>
    <col min="5" max="5" width="9.57421875" style="21" customWidth="1"/>
    <col min="6" max="6" width="13.28125" style="21" customWidth="1"/>
    <col min="7" max="7" width="10.8515625" style="21" customWidth="1"/>
    <col min="8" max="8" width="9.57421875" style="21" customWidth="1"/>
    <col min="9" max="16384" width="15.7109375" style="21" customWidth="1"/>
  </cols>
  <sheetData>
    <row r="1" ht="12.75">
      <c r="A1" s="80" t="s">
        <v>572</v>
      </c>
    </row>
    <row r="2" ht="12">
      <c r="A2" s="21" t="s">
        <v>0</v>
      </c>
    </row>
    <row r="3" spans="2:8" ht="12">
      <c r="B3" s="63" t="s">
        <v>22</v>
      </c>
      <c r="C3" s="64">
        <v>6667108.16</v>
      </c>
      <c r="D3" s="64">
        <v>8364510.05</v>
      </c>
      <c r="E3" s="64"/>
      <c r="F3" s="64">
        <v>6576467.65</v>
      </c>
      <c r="G3" s="64">
        <v>98.64048238269469</v>
      </c>
      <c r="H3" s="64">
        <v>78.62346522017748</v>
      </c>
    </row>
    <row r="4" spans="1:8" ht="26.25" customHeight="1">
      <c r="A4" s="13" t="s">
        <v>579</v>
      </c>
      <c r="B4" s="13" t="s">
        <v>422</v>
      </c>
      <c r="C4" s="15" t="s">
        <v>2</v>
      </c>
      <c r="D4" s="16" t="s">
        <v>3</v>
      </c>
      <c r="E4" s="16" t="s">
        <v>4</v>
      </c>
      <c r="F4" s="16" t="s">
        <v>5</v>
      </c>
      <c r="G4" s="17" t="s">
        <v>1</v>
      </c>
      <c r="H4" s="16" t="s">
        <v>6</v>
      </c>
    </row>
    <row r="5" spans="3:8" ht="12">
      <c r="C5" s="50" t="s">
        <v>7</v>
      </c>
      <c r="D5" s="50" t="s">
        <v>26</v>
      </c>
      <c r="E5" s="50" t="s">
        <v>170</v>
      </c>
      <c r="F5" s="50" t="s">
        <v>27</v>
      </c>
      <c r="G5" s="50" t="s">
        <v>11</v>
      </c>
      <c r="H5" s="50" t="s">
        <v>410</v>
      </c>
    </row>
    <row r="6" spans="1:8" ht="12">
      <c r="A6" s="160" t="s">
        <v>573</v>
      </c>
      <c r="B6" s="160"/>
      <c r="C6" s="64">
        <v>3405095.39</v>
      </c>
      <c r="D6" s="64">
        <v>5035710.05</v>
      </c>
      <c r="E6" s="64"/>
      <c r="F6" s="64">
        <v>4107808.71</v>
      </c>
      <c r="G6" s="64">
        <v>120.63711113831674</v>
      </c>
      <c r="H6" s="64">
        <v>81.57357491224103</v>
      </c>
    </row>
    <row r="7" spans="1:8" ht="12">
      <c r="A7" s="42" t="s">
        <v>33</v>
      </c>
      <c r="B7" s="42" t="s">
        <v>411</v>
      </c>
      <c r="C7" s="48">
        <v>3405095.39</v>
      </c>
      <c r="D7" s="48">
        <v>5035710.05</v>
      </c>
      <c r="E7" s="48"/>
      <c r="F7" s="48">
        <v>4107808.71</v>
      </c>
      <c r="G7" s="48">
        <v>120.63711113831674</v>
      </c>
      <c r="H7" s="48">
        <v>81.57357491224103</v>
      </c>
    </row>
    <row r="8" spans="1:8" ht="12">
      <c r="A8" s="160" t="s">
        <v>574</v>
      </c>
      <c r="B8" s="160"/>
      <c r="C8" s="64">
        <v>83520</v>
      </c>
      <c r="D8" s="64">
        <v>113300</v>
      </c>
      <c r="E8" s="64"/>
      <c r="F8" s="64">
        <v>105230</v>
      </c>
      <c r="G8" s="64">
        <v>125.99377394636014</v>
      </c>
      <c r="H8" s="64">
        <v>92.87731685789939</v>
      </c>
    </row>
    <row r="9" spans="1:8" ht="12">
      <c r="A9" s="42" t="s">
        <v>175</v>
      </c>
      <c r="B9" s="42" t="s">
        <v>412</v>
      </c>
      <c r="C9" s="48">
        <v>83520</v>
      </c>
      <c r="D9" s="48">
        <v>113300</v>
      </c>
      <c r="E9" s="48"/>
      <c r="F9" s="48">
        <v>105230</v>
      </c>
      <c r="G9" s="48">
        <v>125.99377394636014</v>
      </c>
      <c r="H9" s="48">
        <v>92.87731685789939</v>
      </c>
    </row>
    <row r="10" spans="1:8" ht="12">
      <c r="A10" s="160" t="s">
        <v>575</v>
      </c>
      <c r="B10" s="160"/>
      <c r="C10" s="64">
        <f>C11+C12</f>
        <v>523751.51</v>
      </c>
      <c r="D10" s="64">
        <f>D11+D12</f>
        <v>521500</v>
      </c>
      <c r="E10" s="64"/>
      <c r="F10" s="64">
        <f>F11+F12</f>
        <v>526256.9199999999</v>
      </c>
      <c r="G10" s="64">
        <f>F10/C10*100</f>
        <v>100.47835852540071</v>
      </c>
      <c r="H10" s="64">
        <f>F10/D10*100</f>
        <v>100.91216107382547</v>
      </c>
    </row>
    <row r="11" spans="1:8" ht="12">
      <c r="A11" s="42" t="s">
        <v>314</v>
      </c>
      <c r="B11" s="42" t="s">
        <v>413</v>
      </c>
      <c r="C11" s="48">
        <v>24.3</v>
      </c>
      <c r="D11" s="48">
        <v>0</v>
      </c>
      <c r="E11" s="48"/>
      <c r="F11" s="48">
        <v>14.85</v>
      </c>
      <c r="G11" s="48">
        <v>61.111111111111114</v>
      </c>
      <c r="H11" s="48">
        <v>0</v>
      </c>
    </row>
    <row r="12" spans="1:8" ht="12">
      <c r="A12" s="42" t="s">
        <v>414</v>
      </c>
      <c r="B12" s="42" t="s">
        <v>415</v>
      </c>
      <c r="C12" s="48">
        <v>523727.21</v>
      </c>
      <c r="D12" s="48">
        <v>521500</v>
      </c>
      <c r="E12" s="48"/>
      <c r="F12" s="48">
        <v>526242.07</v>
      </c>
      <c r="G12" s="48">
        <v>100.48018509483208</v>
      </c>
      <c r="H12" s="48">
        <v>100.90931351869607</v>
      </c>
    </row>
    <row r="13" spans="1:8" ht="12">
      <c r="A13" s="160" t="s">
        <v>576</v>
      </c>
      <c r="B13" s="160"/>
      <c r="C13" s="64">
        <f>C14+C15</f>
        <v>1789090.75</v>
      </c>
      <c r="D13" s="64">
        <f>D14+D15</f>
        <v>1968700</v>
      </c>
      <c r="E13" s="64"/>
      <c r="F13" s="64">
        <f>F14+F15</f>
        <v>1646216.02</v>
      </c>
      <c r="G13" s="64">
        <f>F13/C13*100</f>
        <v>92.01411499109254</v>
      </c>
      <c r="H13" s="64">
        <f>F13/D13*100</f>
        <v>83.6194453192462</v>
      </c>
    </row>
    <row r="14" spans="1:8" ht="12">
      <c r="A14" s="42" t="s">
        <v>416</v>
      </c>
      <c r="B14" s="42" t="s">
        <v>417</v>
      </c>
      <c r="C14" s="48">
        <v>362964.06</v>
      </c>
      <c r="D14" s="48">
        <v>875500</v>
      </c>
      <c r="E14" s="48"/>
      <c r="F14" s="48">
        <v>667485.11</v>
      </c>
      <c r="G14" s="48">
        <v>183.89840305401037</v>
      </c>
      <c r="H14" s="48">
        <v>76.24044660194174</v>
      </c>
    </row>
    <row r="15" spans="1:8" ht="12">
      <c r="A15" s="42" t="s">
        <v>418</v>
      </c>
      <c r="B15" s="42" t="s">
        <v>419</v>
      </c>
      <c r="C15" s="48">
        <v>1426126.69</v>
      </c>
      <c r="D15" s="48">
        <v>1093200</v>
      </c>
      <c r="E15" s="48"/>
      <c r="F15" s="48">
        <v>978730.91</v>
      </c>
      <c r="G15" s="48">
        <v>68.62860900527707</v>
      </c>
      <c r="H15" s="48">
        <v>89.52898920600073</v>
      </c>
    </row>
    <row r="16" spans="1:8" ht="12">
      <c r="A16" s="75" t="s">
        <v>577</v>
      </c>
      <c r="B16" s="75"/>
      <c r="C16" s="64">
        <v>1000</v>
      </c>
      <c r="D16" s="64">
        <v>30000</v>
      </c>
      <c r="E16" s="64"/>
      <c r="F16" s="64">
        <v>0</v>
      </c>
      <c r="G16" s="64"/>
      <c r="H16" s="64"/>
    </row>
    <row r="17" spans="1:8" ht="12">
      <c r="A17" s="42" t="s">
        <v>34</v>
      </c>
      <c r="B17" s="42" t="s">
        <v>420</v>
      </c>
      <c r="C17" s="48">
        <v>1000</v>
      </c>
      <c r="D17" s="48">
        <v>30000</v>
      </c>
      <c r="E17" s="48"/>
      <c r="F17" s="48">
        <v>0</v>
      </c>
      <c r="G17" s="48">
        <v>0</v>
      </c>
      <c r="H17" s="48">
        <v>0</v>
      </c>
    </row>
    <row r="18" spans="1:8" ht="12">
      <c r="A18" s="160" t="s">
        <v>578</v>
      </c>
      <c r="B18" s="160"/>
      <c r="C18" s="64">
        <v>864650.51</v>
      </c>
      <c r="D18" s="64">
        <v>695300</v>
      </c>
      <c r="E18" s="64"/>
      <c r="F18" s="64">
        <v>190956</v>
      </c>
      <c r="G18" s="64">
        <v>22.084761159743028</v>
      </c>
      <c r="H18" s="64">
        <v>27.46382856321012</v>
      </c>
    </row>
    <row r="19" spans="1:8" ht="12">
      <c r="A19" s="42" t="s">
        <v>352</v>
      </c>
      <c r="B19" s="42" t="s">
        <v>421</v>
      </c>
      <c r="C19" s="48">
        <v>864650.51</v>
      </c>
      <c r="D19" s="48">
        <v>695300</v>
      </c>
      <c r="E19" s="48"/>
      <c r="F19" s="48">
        <v>190956</v>
      </c>
      <c r="G19" s="48">
        <v>22.084761159743028</v>
      </c>
      <c r="H19" s="48">
        <v>27.46382856321012</v>
      </c>
    </row>
  </sheetData>
  <sheetProtection/>
  <mergeCells count="5">
    <mergeCell ref="A6:B6"/>
    <mergeCell ref="A8:B8"/>
    <mergeCell ref="A10:B10"/>
    <mergeCell ref="A13:B13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5.28125" style="0" customWidth="1"/>
    <col min="2" max="2" width="33.8515625" style="0" customWidth="1"/>
    <col min="3" max="3" width="14.57421875" style="0" customWidth="1"/>
    <col min="4" max="4" width="14.7109375" style="0" customWidth="1"/>
    <col min="5" max="5" width="11.8515625" style="0" customWidth="1"/>
    <col min="6" max="6" width="14.00390625" style="0" customWidth="1"/>
  </cols>
  <sheetData>
    <row r="1" spans="1:9" ht="12.75">
      <c r="A1" s="80" t="s">
        <v>581</v>
      </c>
      <c r="B1" s="12"/>
      <c r="C1" s="12"/>
      <c r="D1" s="12"/>
      <c r="E1" s="12"/>
      <c r="F1" s="12"/>
      <c r="G1" s="12"/>
      <c r="H1" s="12"/>
      <c r="I1" s="12"/>
    </row>
    <row r="2" spans="1:8" ht="12.75">
      <c r="A2" s="12" t="s">
        <v>0</v>
      </c>
      <c r="B2" s="12"/>
      <c r="C2" s="12"/>
      <c r="D2" s="12"/>
      <c r="E2" s="12"/>
      <c r="F2" s="12"/>
      <c r="G2" s="12"/>
      <c r="H2" s="12"/>
    </row>
    <row r="3" spans="2:8" s="83" customFormat="1" ht="12.75">
      <c r="B3" s="13" t="s">
        <v>168</v>
      </c>
      <c r="C3" s="14">
        <v>6909752.91</v>
      </c>
      <c r="D3" s="14">
        <v>8099812</v>
      </c>
      <c r="E3" s="14">
        <v>8099812</v>
      </c>
      <c r="F3" s="14">
        <v>6898978.38</v>
      </c>
      <c r="G3" s="14">
        <v>99.84406779605091</v>
      </c>
      <c r="H3" s="14">
        <v>85.17454948337073</v>
      </c>
    </row>
    <row r="4" spans="1:8" ht="38.25">
      <c r="A4" s="13" t="s">
        <v>579</v>
      </c>
      <c r="B4" s="13" t="s">
        <v>422</v>
      </c>
      <c r="C4" s="15" t="s">
        <v>2</v>
      </c>
      <c r="D4" s="16" t="s">
        <v>3</v>
      </c>
      <c r="E4" s="16" t="s">
        <v>4</v>
      </c>
      <c r="F4" s="16" t="s">
        <v>5</v>
      </c>
      <c r="G4" s="17" t="s">
        <v>1</v>
      </c>
      <c r="H4" s="16" t="s">
        <v>6</v>
      </c>
    </row>
    <row r="5" spans="3:8" ht="12.75">
      <c r="C5" s="17" t="s">
        <v>7</v>
      </c>
      <c r="D5" s="17" t="s">
        <v>26</v>
      </c>
      <c r="E5" s="17" t="s">
        <v>170</v>
      </c>
      <c r="F5" s="17" t="s">
        <v>380</v>
      </c>
      <c r="G5" s="17" t="s">
        <v>11</v>
      </c>
      <c r="H5" s="17" t="s">
        <v>410</v>
      </c>
    </row>
    <row r="6" spans="1:8" ht="12.75">
      <c r="A6" s="161" t="s">
        <v>573</v>
      </c>
      <c r="B6" s="161"/>
      <c r="C6" s="81">
        <v>3681104.27</v>
      </c>
      <c r="D6" s="81">
        <v>4866012</v>
      </c>
      <c r="E6" s="81"/>
      <c r="F6" s="81">
        <v>4631132.64</v>
      </c>
      <c r="G6" s="81">
        <v>104.13</v>
      </c>
      <c r="H6" s="81">
        <v>95.17306245853894</v>
      </c>
    </row>
    <row r="7" spans="1:8" ht="12.75">
      <c r="A7" s="18" t="s">
        <v>33</v>
      </c>
      <c r="B7" s="18" t="s">
        <v>411</v>
      </c>
      <c r="C7" s="14">
        <v>3681104.27</v>
      </c>
      <c r="D7" s="14">
        <v>4866012</v>
      </c>
      <c r="E7" s="14"/>
      <c r="F7" s="14">
        <v>4631132.64</v>
      </c>
      <c r="G7" s="14">
        <v>104.13</v>
      </c>
      <c r="H7" s="14">
        <v>95.17306245853894</v>
      </c>
    </row>
    <row r="8" spans="1:8" ht="12.75">
      <c r="A8" s="161" t="s">
        <v>574</v>
      </c>
      <c r="B8" s="161"/>
      <c r="C8" s="81">
        <v>68548.97</v>
      </c>
      <c r="D8" s="81">
        <v>113300</v>
      </c>
      <c r="E8" s="81"/>
      <c r="F8" s="81">
        <v>112336.98</v>
      </c>
      <c r="G8" s="81">
        <v>159.1</v>
      </c>
      <c r="H8" s="81">
        <v>99.150026478376</v>
      </c>
    </row>
    <row r="9" spans="1:8" ht="12.75">
      <c r="A9" s="18" t="s">
        <v>175</v>
      </c>
      <c r="B9" s="18" t="s">
        <v>412</v>
      </c>
      <c r="C9" s="14">
        <v>68548.97</v>
      </c>
      <c r="D9" s="14">
        <v>113300</v>
      </c>
      <c r="E9" s="14"/>
      <c r="F9" s="14">
        <v>112336.98</v>
      </c>
      <c r="G9" s="14">
        <v>159.1</v>
      </c>
      <c r="H9" s="14">
        <v>99.150026478376</v>
      </c>
    </row>
    <row r="10" spans="1:8" ht="12.75">
      <c r="A10" s="161" t="s">
        <v>575</v>
      </c>
      <c r="B10" s="161"/>
      <c r="C10" s="81">
        <v>387001.32</v>
      </c>
      <c r="D10" s="81">
        <v>521500</v>
      </c>
      <c r="E10" s="81"/>
      <c r="F10" s="81">
        <v>486550.53</v>
      </c>
      <c r="G10" s="81">
        <v>153.71</v>
      </c>
      <c r="H10" s="81">
        <v>93.29827996164907</v>
      </c>
    </row>
    <row r="11" spans="1:8" ht="12.75">
      <c r="A11" s="18" t="s">
        <v>414</v>
      </c>
      <c r="B11" s="18" t="s">
        <v>415</v>
      </c>
      <c r="C11" s="14">
        <v>387001.32</v>
      </c>
      <c r="D11" s="14">
        <v>521500</v>
      </c>
      <c r="E11" s="14"/>
      <c r="F11" s="14">
        <v>486550.53</v>
      </c>
      <c r="G11" s="14">
        <v>153.71</v>
      </c>
      <c r="H11" s="14">
        <v>93.29827996164907</v>
      </c>
    </row>
    <row r="12" spans="1:8" ht="12.75">
      <c r="A12" s="161" t="s">
        <v>576</v>
      </c>
      <c r="B12" s="161"/>
      <c r="C12" s="81">
        <f>C13+C14+C15</f>
        <v>1834447.84</v>
      </c>
      <c r="D12" s="81">
        <f>D13+D14+D15</f>
        <v>1873700</v>
      </c>
      <c r="E12" s="81"/>
      <c r="F12" s="81">
        <f>F13+F14+F15</f>
        <v>1361164.6</v>
      </c>
      <c r="G12" s="81">
        <f>F12/C12*100</f>
        <v>74.2002345512315</v>
      </c>
      <c r="H12" s="81">
        <f>F12/D12*100</f>
        <v>72.64581309708065</v>
      </c>
    </row>
    <row r="13" spans="1:8" ht="12.75">
      <c r="A13" s="18" t="s">
        <v>416</v>
      </c>
      <c r="B13" s="18" t="s">
        <v>417</v>
      </c>
      <c r="C13" s="14">
        <v>369386.74</v>
      </c>
      <c r="D13" s="14">
        <v>875500</v>
      </c>
      <c r="E13" s="14"/>
      <c r="F13" s="14">
        <v>567799.63</v>
      </c>
      <c r="G13" s="14">
        <v>0</v>
      </c>
      <c r="H13" s="14">
        <v>64.85432667047401</v>
      </c>
    </row>
    <row r="14" spans="1:8" ht="12.75">
      <c r="A14" s="18" t="s">
        <v>423</v>
      </c>
      <c r="B14" s="18" t="s">
        <v>424</v>
      </c>
      <c r="C14" s="14">
        <v>158406.25</v>
      </c>
      <c r="D14" s="14">
        <v>0</v>
      </c>
      <c r="E14" s="14"/>
      <c r="F14" s="14">
        <v>26250</v>
      </c>
      <c r="G14" s="14">
        <v>16.57</v>
      </c>
      <c r="H14" s="14">
        <v>0</v>
      </c>
    </row>
    <row r="15" spans="1:8" ht="12.75">
      <c r="A15" s="18" t="s">
        <v>418</v>
      </c>
      <c r="B15" s="18" t="s">
        <v>419</v>
      </c>
      <c r="C15" s="14">
        <v>1306654.85</v>
      </c>
      <c r="D15" s="14">
        <v>998200</v>
      </c>
      <c r="E15" s="14"/>
      <c r="F15" s="14">
        <v>767114.97</v>
      </c>
      <c r="G15" s="14">
        <v>911.22</v>
      </c>
      <c r="H15" s="14">
        <v>76.84982668803848</v>
      </c>
    </row>
    <row r="16" spans="1:8" ht="12.75">
      <c r="A16" s="82" t="s">
        <v>580</v>
      </c>
      <c r="B16" s="18"/>
      <c r="C16" s="81">
        <v>0</v>
      </c>
      <c r="D16" s="81">
        <v>30000</v>
      </c>
      <c r="E16" s="81"/>
      <c r="F16" s="81">
        <v>0</v>
      </c>
      <c r="G16" s="81">
        <v>0</v>
      </c>
      <c r="H16" s="81">
        <v>0</v>
      </c>
    </row>
    <row r="17" spans="1:8" ht="12.75">
      <c r="A17" s="18" t="s">
        <v>34</v>
      </c>
      <c r="B17" s="18" t="s">
        <v>420</v>
      </c>
      <c r="C17" s="14">
        <v>0</v>
      </c>
      <c r="D17" s="14">
        <v>30000</v>
      </c>
      <c r="E17" s="14"/>
      <c r="F17" s="14">
        <v>0</v>
      </c>
      <c r="G17" s="14">
        <v>0</v>
      </c>
      <c r="H17" s="14">
        <v>0</v>
      </c>
    </row>
    <row r="18" spans="1:8" ht="12.75">
      <c r="A18" s="161" t="s">
        <v>578</v>
      </c>
      <c r="B18" s="161"/>
      <c r="C18" s="81">
        <v>938650.51</v>
      </c>
      <c r="D18" s="81">
        <v>695300</v>
      </c>
      <c r="E18" s="81"/>
      <c r="F18" s="81">
        <v>307793.63</v>
      </c>
      <c r="G18" s="81">
        <v>5.78</v>
      </c>
      <c r="H18" s="81">
        <v>44.26774485833454</v>
      </c>
    </row>
    <row r="19" spans="1:8" ht="12.75">
      <c r="A19" s="18" t="s">
        <v>352</v>
      </c>
      <c r="B19" s="18" t="s">
        <v>421</v>
      </c>
      <c r="C19" s="14">
        <v>938650.51</v>
      </c>
      <c r="D19" s="14">
        <v>695300</v>
      </c>
      <c r="E19" s="14"/>
      <c r="F19" s="14">
        <v>307793.63</v>
      </c>
      <c r="G19" s="14">
        <v>5.78</v>
      </c>
      <c r="H19" s="14">
        <v>44.26774485833454</v>
      </c>
    </row>
    <row r="22" ht="12.75">
      <c r="H22" s="19"/>
    </row>
  </sheetData>
  <sheetProtection/>
  <mergeCells count="5">
    <mergeCell ref="A6:B6"/>
    <mergeCell ref="A8:B8"/>
    <mergeCell ref="A10:B10"/>
    <mergeCell ref="A12:B12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16" sqref="F16"/>
    </sheetView>
  </sheetViews>
  <sheetFormatPr defaultColWidth="15.7109375" defaultRowHeight="15" customHeight="1"/>
  <cols>
    <col min="1" max="1" width="15.7109375" style="85" customWidth="1"/>
    <col min="2" max="2" width="28.57421875" style="85" customWidth="1"/>
    <col min="3" max="3" width="7.00390625" style="85" customWidth="1"/>
    <col min="4" max="4" width="13.7109375" style="85" customWidth="1"/>
    <col min="5" max="6" width="15.7109375" style="85" customWidth="1"/>
    <col min="7" max="7" width="9.8515625" style="85" customWidth="1"/>
    <col min="8" max="16384" width="15.7109375" style="85" customWidth="1"/>
  </cols>
  <sheetData>
    <row r="1" spans="1:6" ht="15" customHeight="1">
      <c r="A1" s="84" t="s">
        <v>582</v>
      </c>
      <c r="B1" s="83"/>
      <c r="C1" s="83"/>
      <c r="D1" s="83"/>
      <c r="E1" s="83"/>
      <c r="F1" s="83"/>
    </row>
    <row r="2" spans="1:6" ht="15" customHeight="1">
      <c r="A2" s="162" t="s">
        <v>583</v>
      </c>
      <c r="B2" s="162"/>
      <c r="C2" s="162"/>
      <c r="D2" s="162"/>
      <c r="E2" s="162"/>
      <c r="F2" s="162"/>
    </row>
    <row r="3" spans="2:7" s="97" customFormat="1" ht="15" customHeight="1">
      <c r="B3" s="164" t="s">
        <v>0</v>
      </c>
      <c r="C3" s="164"/>
      <c r="D3" s="164"/>
      <c r="E3" s="164"/>
      <c r="F3" s="164"/>
      <c r="G3" s="164"/>
    </row>
    <row r="4" spans="4:7" ht="15" customHeight="1">
      <c r="D4" s="86" t="s">
        <v>3</v>
      </c>
      <c r="E4" s="87" t="s">
        <v>4</v>
      </c>
      <c r="F4" s="87" t="s">
        <v>5</v>
      </c>
      <c r="G4" s="87" t="s">
        <v>6</v>
      </c>
    </row>
    <row r="5" spans="4:7" ht="15" customHeight="1">
      <c r="D5" s="86" t="s">
        <v>7</v>
      </c>
      <c r="E5" s="88" t="s">
        <v>26</v>
      </c>
      <c r="F5" s="88" t="s">
        <v>425</v>
      </c>
      <c r="G5" s="88" t="s">
        <v>584</v>
      </c>
    </row>
    <row r="6" spans="1:7" s="94" customFormat="1" ht="15" customHeight="1">
      <c r="A6" s="166" t="s">
        <v>427</v>
      </c>
      <c r="B6" s="166"/>
      <c r="C6" s="166"/>
      <c r="D6" s="89">
        <v>486700</v>
      </c>
      <c r="E6" s="89"/>
      <c r="F6" s="89">
        <v>477810.96</v>
      </c>
      <c r="G6" s="89">
        <v>98.1736100267105</v>
      </c>
    </row>
    <row r="7" spans="1:7" s="90" customFormat="1" ht="15" customHeight="1">
      <c r="A7" s="163" t="s">
        <v>428</v>
      </c>
      <c r="B7" s="163"/>
      <c r="C7" s="163"/>
      <c r="D7" s="95">
        <v>486700</v>
      </c>
      <c r="E7" s="95"/>
      <c r="F7" s="95">
        <v>477810.96</v>
      </c>
      <c r="G7" s="95">
        <v>98.1736100267105</v>
      </c>
    </row>
    <row r="8" spans="1:7" s="94" customFormat="1" ht="15" customHeight="1">
      <c r="A8" s="166" t="s">
        <v>429</v>
      </c>
      <c r="B8" s="166"/>
      <c r="C8" s="166"/>
      <c r="D8" s="89">
        <v>7613112</v>
      </c>
      <c r="E8" s="89"/>
      <c r="F8" s="89">
        <v>6421167.42</v>
      </c>
      <c r="G8" s="89">
        <v>84.34353021471378</v>
      </c>
    </row>
    <row r="9" spans="1:7" s="90" customFormat="1" ht="15" customHeight="1">
      <c r="A9" s="163" t="s">
        <v>430</v>
      </c>
      <c r="B9" s="163"/>
      <c r="C9" s="163"/>
      <c r="D9" s="95">
        <v>6149516</v>
      </c>
      <c r="E9" s="95"/>
      <c r="F9" s="95">
        <v>4947761.57</v>
      </c>
      <c r="G9" s="95">
        <v>80.45773960097023</v>
      </c>
    </row>
    <row r="10" spans="1:7" s="90" customFormat="1" ht="15" customHeight="1">
      <c r="A10" s="163" t="s">
        <v>431</v>
      </c>
      <c r="B10" s="163"/>
      <c r="C10" s="163"/>
      <c r="D10" s="95">
        <v>1463596</v>
      </c>
      <c r="E10" s="95"/>
      <c r="F10" s="95">
        <v>1473405.85</v>
      </c>
      <c r="G10" s="95">
        <v>100.67025668285511</v>
      </c>
    </row>
    <row r="11" spans="1:7" ht="15" customHeight="1">
      <c r="A11" s="164" t="s">
        <v>432</v>
      </c>
      <c r="B11" s="164"/>
      <c r="C11" s="164"/>
      <c r="D11" s="96">
        <v>1463596</v>
      </c>
      <c r="E11" s="96"/>
      <c r="F11" s="96">
        <v>1473405.85</v>
      </c>
      <c r="G11" s="96">
        <v>100.67025668285511</v>
      </c>
    </row>
    <row r="12" spans="2:7" s="93" customFormat="1" ht="15" customHeight="1">
      <c r="B12" s="165" t="s">
        <v>433</v>
      </c>
      <c r="D12" s="91">
        <v>8099812</v>
      </c>
      <c r="E12" s="91"/>
      <c r="F12" s="91">
        <v>6898978.38</v>
      </c>
      <c r="G12" s="91">
        <v>85.17454948337073</v>
      </c>
    </row>
    <row r="13" ht="15" customHeight="1">
      <c r="B13" s="165"/>
    </row>
    <row r="16" ht="15" customHeight="1">
      <c r="G16" s="92"/>
    </row>
  </sheetData>
  <sheetProtection/>
  <mergeCells count="9">
    <mergeCell ref="A2:F2"/>
    <mergeCell ref="A10:C10"/>
    <mergeCell ref="A11:C11"/>
    <mergeCell ref="B12:B13"/>
    <mergeCell ref="B3:G3"/>
    <mergeCell ref="A6:C6"/>
    <mergeCell ref="A7:C7"/>
    <mergeCell ref="A8:C8"/>
    <mergeCell ref="A9:C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Kumrovec</cp:lastModifiedBy>
  <cp:lastPrinted>2023-03-16T13:47:07Z</cp:lastPrinted>
  <dcterms:modified xsi:type="dcterms:W3CDTF">2023-03-24T13:46:48Z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A0B44A456053326E0775961CF3DF6AA61068147900DBF91462E6239D567B0335DC79B0A9CE3D62D0850DA36E7C4C2D2AFF0386FB1005501D6111373E2E2D6377BB8D4ED4FD474067757DD1AA996CEFA48D73C00DABEFE7A8596FEDA1258EB3581440C32909B28FCA47EB1A4A4F49B62F20EEE93EBF84A49A003B1F1254888C8</vt:lpwstr>
  </property>
  <property fmtid="{D5CDD505-2E9C-101B-9397-08002B2CF9AE}" pid="8" name="Business Objects Context Information6">
    <vt:lpwstr>B9F96EFB95EB93C41A6C51E72DBD8ACE81FF4C15B8002D3211BC7E484CFDDEF44C43388F4D12E50951804C19D3736EA09AD82D37C49D20DF87159C65B1A9F2C9B65E9B5106C9216E733D69FB62253613FD235AE7FFA27ED2A6F50AACC197D0E85C603F8A</vt:lpwstr>
  </property>
</Properties>
</file>