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30" tabRatio="500" activeTab="0"/>
  </bookViews>
  <sheets>
    <sheet name="naslovna" sheetId="1" r:id="rId1"/>
    <sheet name="račun prihoda" sheetId="2" r:id="rId2"/>
    <sheet name="račun rashoda" sheetId="3" r:id="rId3"/>
    <sheet name="račun financiranja-zaduživanja" sheetId="4" r:id="rId4"/>
    <sheet name="rashodi- funkcijska" sheetId="5" r:id="rId5"/>
    <sheet name="prihodi-izvori financiranja " sheetId="6" r:id="rId6"/>
    <sheet name="rashodi-izvori financiranja" sheetId="7" r:id="rId7"/>
    <sheet name="rashodi-organizacijska" sheetId="8" r:id="rId8"/>
    <sheet name="rashodi-programska" sheetId="9" r:id="rId9"/>
    <sheet name="obrazloženje" sheetId="10" r:id="rId10"/>
    <sheet name="izvještaj" sheetId="11" r:id="rId11"/>
    <sheet name="završni list" sheetId="12" r:id="rId12"/>
  </sheets>
  <definedNames>
    <definedName name="OLE_LINK1" localSheetId="10">'izvještaj'!$A$1</definedName>
  </definedNames>
  <calcPr fullCalcOnLoad="1"/>
</workbook>
</file>

<file path=xl/sharedStrings.xml><?xml version="1.0" encoding="utf-8"?>
<sst xmlns="http://schemas.openxmlformats.org/spreadsheetml/2006/main" count="3229" uniqueCount="936">
  <si>
    <t>Ind.preth./
tek.god.</t>
  </si>
  <si>
    <t>Ostvareno 2020.</t>
  </si>
  <si>
    <t>Planirano izvorno</t>
  </si>
  <si>
    <t>Planirano tekuće</t>
  </si>
  <si>
    <t>Ostvareno</t>
  </si>
  <si>
    <t>Indeks</t>
  </si>
  <si>
    <t>(1)</t>
  </si>
  <si>
    <t xml:space="preserve">  (2)</t>
  </si>
  <si>
    <t xml:space="preserve">    (3)</t>
  </si>
  <si>
    <t xml:space="preserve">            (4)</t>
  </si>
  <si>
    <t xml:space="preserve">  (4/1)</t>
  </si>
  <si>
    <t xml:space="preserve">        (4/3)</t>
  </si>
  <si>
    <t>A. RAČUN PRIHODA I RASHODA</t>
  </si>
  <si>
    <t>1. Prihodi</t>
  </si>
  <si>
    <t>2. Prihodi od prodaje nefinancijske imovine</t>
  </si>
  <si>
    <t>3. Rashodi poslovanja</t>
  </si>
  <si>
    <t>4. Rashodi za nefinancijsku imovinu</t>
  </si>
  <si>
    <t>5. Razlika - manjak</t>
  </si>
  <si>
    <t>B. RAPOLOŽIVA SREDSTVA IZ PRETHODNIH GODINA</t>
  </si>
  <si>
    <t>C. RAČUN ZADUŽIVANJA I FINANCIRANJA</t>
  </si>
  <si>
    <t>6. Primici od financijske imovine i zaduživanja</t>
  </si>
  <si>
    <t>7. Izdaci za financijsku imovinu i otplate zajmova</t>
  </si>
  <si>
    <t>8. Neto zaduživanje</t>
  </si>
  <si>
    <t xml:space="preserve"> Za razdoblje od 01.01.2021. do 31.12.2021.</t>
  </si>
  <si>
    <t>Sveukupno prihodi:</t>
  </si>
  <si>
    <t>Izvor fin.</t>
  </si>
  <si>
    <t>Broj konta</t>
  </si>
  <si>
    <t>Vrsta prihoda</t>
  </si>
  <si>
    <t>(2)</t>
  </si>
  <si>
    <t>(3)</t>
  </si>
  <si>
    <t xml:space="preserve">             (4)</t>
  </si>
  <si>
    <t xml:space="preserve">  (4/2)</t>
  </si>
  <si>
    <t>11,31,42,43,51,52</t>
  </si>
  <si>
    <t>6</t>
  </si>
  <si>
    <t>Prihodi poslovanja</t>
  </si>
  <si>
    <t xml:space="preserve">  </t>
  </si>
  <si>
    <t>11</t>
  </si>
  <si>
    <t>61</t>
  </si>
  <si>
    <t>Prihodi od poreza</t>
  </si>
  <si>
    <t>611</t>
  </si>
  <si>
    <t>Porez i prirez na dohodak</t>
  </si>
  <si>
    <t>6111</t>
  </si>
  <si>
    <t>6112</t>
  </si>
  <si>
    <t>6113</t>
  </si>
  <si>
    <t>6114</t>
  </si>
  <si>
    <t>6115</t>
  </si>
  <si>
    <t>6116</t>
  </si>
  <si>
    <t>6117</t>
  </si>
  <si>
    <t>613</t>
  </si>
  <si>
    <t>Porezi na imovinu</t>
  </si>
  <si>
    <t>6131</t>
  </si>
  <si>
    <t>6134</t>
  </si>
  <si>
    <t>Povremeni porezi na imovinu</t>
  </si>
  <si>
    <t>614</t>
  </si>
  <si>
    <t>Porezi na robu i usluge</t>
  </si>
  <si>
    <t>6142</t>
  </si>
  <si>
    <t>Porez na promet</t>
  </si>
  <si>
    <t>6145</t>
  </si>
  <si>
    <t>11,43,51,52</t>
  </si>
  <si>
    <t>63</t>
  </si>
  <si>
    <t>632</t>
  </si>
  <si>
    <t>6323</t>
  </si>
  <si>
    <t>633</t>
  </si>
  <si>
    <t>6331</t>
  </si>
  <si>
    <t>6332</t>
  </si>
  <si>
    <t>634</t>
  </si>
  <si>
    <t>6341</t>
  </si>
  <si>
    <t>636</t>
  </si>
  <si>
    <t>6361</t>
  </si>
  <si>
    <t>11,42,43</t>
  </si>
  <si>
    <t>64</t>
  </si>
  <si>
    <t>Prihodi od imovine</t>
  </si>
  <si>
    <t>641</t>
  </si>
  <si>
    <t>Prihodi od financijske imovine</t>
  </si>
  <si>
    <t>6412</t>
  </si>
  <si>
    <t xml:space="preserve">Prihodi od kamata po vrijednosnim </t>
  </si>
  <si>
    <t>6413</t>
  </si>
  <si>
    <t>Kamate na oročena sredstva i dep</t>
  </si>
  <si>
    <t>642</t>
  </si>
  <si>
    <t>Prihodi od nefinancijske imovine</t>
  </si>
  <si>
    <t>6421</t>
  </si>
  <si>
    <t>Naknade za koncesije</t>
  </si>
  <si>
    <t>6422</t>
  </si>
  <si>
    <t xml:space="preserve">Prihodi od zakupa i iznajmljivanja </t>
  </si>
  <si>
    <t>6423</t>
  </si>
  <si>
    <t>6429</t>
  </si>
  <si>
    <t>11,31,43</t>
  </si>
  <si>
    <t>65</t>
  </si>
  <si>
    <t>651</t>
  </si>
  <si>
    <t>6512</t>
  </si>
  <si>
    <t>6513</t>
  </si>
  <si>
    <t>6514</t>
  </si>
  <si>
    <t>Ostale pristojbe i naknade</t>
  </si>
  <si>
    <t>652</t>
  </si>
  <si>
    <t>Prihodi po posebnim propisima</t>
  </si>
  <si>
    <t>6522</t>
  </si>
  <si>
    <t>Prihodi vodnog gospodarstva</t>
  </si>
  <si>
    <t>6526</t>
  </si>
  <si>
    <t>Ostali nespomenuti prihodi</t>
  </si>
  <si>
    <t>653</t>
  </si>
  <si>
    <t>Komunalni doprinosi i naknade</t>
  </si>
  <si>
    <t>6531</t>
  </si>
  <si>
    <t>Komunalni doprinosi</t>
  </si>
  <si>
    <t>6532</t>
  </si>
  <si>
    <t>Komunalne naknade</t>
  </si>
  <si>
    <t>11,31,52</t>
  </si>
  <si>
    <t>66</t>
  </si>
  <si>
    <t>661</t>
  </si>
  <si>
    <t>6614</t>
  </si>
  <si>
    <t>6615</t>
  </si>
  <si>
    <t>Prihodi od pruženih usluga</t>
  </si>
  <si>
    <t>663</t>
  </si>
  <si>
    <t>6631</t>
  </si>
  <si>
    <t>Tekuće donacije</t>
  </si>
  <si>
    <t>11,43</t>
  </si>
  <si>
    <t>68</t>
  </si>
  <si>
    <t>681</t>
  </si>
  <si>
    <t>Kazne i upravne mjere</t>
  </si>
  <si>
    <t>6819</t>
  </si>
  <si>
    <t>Ostale kazne</t>
  </si>
  <si>
    <t>683</t>
  </si>
  <si>
    <t>Ostali prihodi</t>
  </si>
  <si>
    <t>6831</t>
  </si>
  <si>
    <t>7</t>
  </si>
  <si>
    <t>71</t>
  </si>
  <si>
    <t>711</t>
  </si>
  <si>
    <t>7111</t>
  </si>
  <si>
    <t>Zemljište</t>
  </si>
  <si>
    <t>72</t>
  </si>
  <si>
    <t>721</t>
  </si>
  <si>
    <t>7211</t>
  </si>
  <si>
    <t>Stambeni objekti</t>
  </si>
  <si>
    <t>722</t>
  </si>
  <si>
    <t>7223</t>
  </si>
  <si>
    <t>Oprema za održavanje i zaštitu</t>
  </si>
  <si>
    <t>81</t>
  </si>
  <si>
    <t>8</t>
  </si>
  <si>
    <t>Primici od financijske imovine i za</t>
  </si>
  <si>
    <t>84</t>
  </si>
  <si>
    <t>Primici od zaduživanja</t>
  </si>
  <si>
    <t>842</t>
  </si>
  <si>
    <t>Primljeni krediti i zajmovi od kred</t>
  </si>
  <si>
    <t>8422</t>
  </si>
  <si>
    <t>Primljeni krediti od kreditnih instit</t>
  </si>
  <si>
    <t>844</t>
  </si>
  <si>
    <t>8443</t>
  </si>
  <si>
    <t>Primljeni krediti od tuzemnih kred</t>
  </si>
  <si>
    <t>847</t>
  </si>
  <si>
    <t xml:space="preserve">Primljeni zajmovi od drugih razina </t>
  </si>
  <si>
    <t>8471</t>
  </si>
  <si>
    <t>Primljeni zajmovi od državnog pro</t>
  </si>
  <si>
    <t>Sveukupno rashodi:</t>
  </si>
  <si>
    <t>Vrsta rashoda i izdataka</t>
  </si>
  <si>
    <t xml:space="preserve">           (4)</t>
  </si>
  <si>
    <t>11,51,52</t>
  </si>
  <si>
    <t>3</t>
  </si>
  <si>
    <t>Rashodi poslovanja</t>
  </si>
  <si>
    <t>31</t>
  </si>
  <si>
    <t>Rashodi za zaposlene</t>
  </si>
  <si>
    <t>311</t>
  </si>
  <si>
    <t>Plaće (Bruto)</t>
  </si>
  <si>
    <t>3111</t>
  </si>
  <si>
    <t>Plaće za redovan rad</t>
  </si>
  <si>
    <t>312</t>
  </si>
  <si>
    <t>Ostali rashodi za zaposlene</t>
  </si>
  <si>
    <t>3121</t>
  </si>
  <si>
    <t>313</t>
  </si>
  <si>
    <t>Doprinosi na plaće</t>
  </si>
  <si>
    <t>3132</t>
  </si>
  <si>
    <t>11,51</t>
  </si>
  <si>
    <t>32</t>
  </si>
  <si>
    <t>Materijalni rashodi</t>
  </si>
  <si>
    <t>321</t>
  </si>
  <si>
    <t>Naknade troškova zaposlenima</t>
  </si>
  <si>
    <t>3211</t>
  </si>
  <si>
    <t>Službena putovanja</t>
  </si>
  <si>
    <t>3212</t>
  </si>
  <si>
    <t>3213</t>
  </si>
  <si>
    <t>Stručno usavršavanje zaposlenika</t>
  </si>
  <si>
    <t>3214</t>
  </si>
  <si>
    <t>Ostale naknade troškova zaposlenima</t>
  </si>
  <si>
    <t>322</t>
  </si>
  <si>
    <t>Rashodi za materijal i energiju</t>
  </si>
  <si>
    <t>3221</t>
  </si>
  <si>
    <t>3222</t>
  </si>
  <si>
    <t>Materijal i sirovine</t>
  </si>
  <si>
    <t>3223</t>
  </si>
  <si>
    <t>Energija</t>
  </si>
  <si>
    <t>3224</t>
  </si>
  <si>
    <t>3225</t>
  </si>
  <si>
    <t>Sitni inventar i auto gume</t>
  </si>
  <si>
    <t>3227</t>
  </si>
  <si>
    <t>323</t>
  </si>
  <si>
    <t>Rashodi za usluge</t>
  </si>
  <si>
    <t>3231</t>
  </si>
  <si>
    <t>Usluge telefona, pošte i prijevoza</t>
  </si>
  <si>
    <t>3232</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</si>
  <si>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</si>
  <si>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</si>
  <si>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</si>
  <si>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</si>
  <si>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</si>
  <si>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</si>
  <si>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</si>
  <si>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</si>
  <si>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</si>
  <si>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</si>
  <si>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</si>
  <si>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</si>
  <si>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</si>
  <si>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</si>
  <si>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</si>
  <si>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3241</t>
  </si>
  <si>
    <t>329</t>
  </si>
  <si>
    <t>Ostali nespomenuti rashodi poslovanja</t>
  </si>
  <si>
    <t>3291</t>
  </si>
  <si>
    <t>3292</t>
  </si>
  <si>
    <t>Premije osiguranja</t>
  </si>
  <si>
    <t>3293</t>
  </si>
  <si>
    <t>Reprezentacija</t>
  </si>
  <si>
    <t>3294</t>
  </si>
  <si>
    <t>Članarine</t>
  </si>
  <si>
    <t>3295</t>
  </si>
  <si>
    <t>Pristojbe i naknade</t>
  </si>
  <si>
    <t>3299</t>
  </si>
  <si>
    <t>34</t>
  </si>
  <si>
    <t>Financijski rashodi</t>
  </si>
  <si>
    <t>342</t>
  </si>
  <si>
    <t>Kamate za primljene kredite i zajmove</t>
  </si>
  <si>
    <t>3422</t>
  </si>
  <si>
    <t xml:space="preserve">Kamate za primljene kredite i zajmove </t>
  </si>
  <si>
    <t>3423</t>
  </si>
  <si>
    <t>343</t>
  </si>
  <si>
    <t>Ostali financijski rashodi</t>
  </si>
  <si>
    <t>3431</t>
  </si>
  <si>
    <t>3433</t>
  </si>
  <si>
    <t>Zatezne kamate</t>
  </si>
  <si>
    <t>3434</t>
  </si>
  <si>
    <t>Ostali nespomenuti financijski rashodi</t>
  </si>
  <si>
    <t>11,43,52</t>
  </si>
  <si>
    <t>35</t>
  </si>
  <si>
    <t>Subvencije</t>
  </si>
  <si>
    <t>351</t>
  </si>
  <si>
    <t>3512</t>
  </si>
  <si>
    <t>352</t>
  </si>
  <si>
    <t>3522</t>
  </si>
  <si>
    <t>3523</t>
  </si>
  <si>
    <t>36</t>
  </si>
  <si>
    <t>363</t>
  </si>
  <si>
    <t>Pomoći unutar općeg proračuna</t>
  </si>
  <si>
    <t>3631</t>
  </si>
  <si>
    <t>Tekuće pomoći unutar općeg proračuna</t>
  </si>
  <si>
    <t>11,52</t>
  </si>
  <si>
    <t>37</t>
  </si>
  <si>
    <t>372</t>
  </si>
  <si>
    <t>3721</t>
  </si>
  <si>
    <t>3722</t>
  </si>
  <si>
    <t>38</t>
  </si>
  <si>
    <t>Ostali rashodi</t>
  </si>
  <si>
    <t>381</t>
  </si>
  <si>
    <t>3811</t>
  </si>
  <si>
    <t>Tekuće donacije u novcu</t>
  </si>
  <si>
    <t>4</t>
  </si>
  <si>
    <t>11,51,511</t>
  </si>
  <si>
    <t>41</t>
  </si>
  <si>
    <t>411</t>
  </si>
  <si>
    <t>4111</t>
  </si>
  <si>
    <t>42</t>
  </si>
  <si>
    <t>421</t>
  </si>
  <si>
    <t>Građevinski objekti</t>
  </si>
  <si>
    <t>4213</t>
  </si>
  <si>
    <t>4214</t>
  </si>
  <si>
    <t>Ostali građevinski objekti</t>
  </si>
  <si>
    <t>422</t>
  </si>
  <si>
    <t>Postrojenja i oprema</t>
  </si>
  <si>
    <t>4221</t>
  </si>
  <si>
    <t>Uredska oprema i namještaj</t>
  </si>
  <si>
    <t>4222</t>
  </si>
  <si>
    <t>Komunikacijska oprema</t>
  </si>
  <si>
    <t>4223</t>
  </si>
  <si>
    <t>4227</t>
  </si>
  <si>
    <t>423</t>
  </si>
  <si>
    <t>Prijevozna sredstva</t>
  </si>
  <si>
    <t>4231</t>
  </si>
  <si>
    <t>426</t>
  </si>
  <si>
    <t>Nematerijalna proizvedena imovina</t>
  </si>
  <si>
    <t>4263</t>
  </si>
  <si>
    <t>Umjetnička, literarna i znanstvena djela</t>
  </si>
  <si>
    <t>11,52,81</t>
  </si>
  <si>
    <t>45</t>
  </si>
  <si>
    <t>451</t>
  </si>
  <si>
    <t>4511</t>
  </si>
  <si>
    <t>5</t>
  </si>
  <si>
    <t>54</t>
  </si>
  <si>
    <t>542</t>
  </si>
  <si>
    <t>5422</t>
  </si>
  <si>
    <t>547</t>
  </si>
  <si>
    <t>5471</t>
  </si>
  <si>
    <t xml:space="preserve">  (4/3)</t>
  </si>
  <si>
    <t>1, Opći prihodi i primici</t>
  </si>
  <si>
    <t>11, Opći prihodi i primici</t>
  </si>
  <si>
    <t>3, Vlastiti prihodi</t>
  </si>
  <si>
    <t>31, Vlastiti prihodi</t>
  </si>
  <si>
    <t>4, Prihodi za posebne namjene</t>
  </si>
  <si>
    <t>42, Prihodi od spomeničke rente</t>
  </si>
  <si>
    <t>43, Ostali prihodi za posebne namjene</t>
  </si>
  <si>
    <t>5, Pomoći</t>
  </si>
  <si>
    <t>51, Pomoći EU</t>
  </si>
  <si>
    <t>52, Ostale pomoći</t>
  </si>
  <si>
    <t>8, Namjenski primici</t>
  </si>
  <si>
    <t>81, Namjenski primici od zaduživanja</t>
  </si>
  <si>
    <t>(4)</t>
  </si>
  <si>
    <t>(4/1)</t>
  </si>
  <si>
    <t>(4/3)</t>
  </si>
  <si>
    <t>Klasifikacija: 01, Opće javne usluge</t>
  </si>
  <si>
    <t>Klasifikacija: 011, Izvršna i zakonodavna tijela, financijski i fiskalni poslovi, vanjski poslovi</t>
  </si>
  <si>
    <t>Klasifikacija: 03, Javni red i sigurnost</t>
  </si>
  <si>
    <t>Klasifikacija: 032, Usluge protupožarne zaštite</t>
  </si>
  <si>
    <t>Klasifikacija: 035, Istraživanje i razvoj: Javni red i sigurnost</t>
  </si>
  <si>
    <t>Klasifikacija: 04, Ekonomski poslovi</t>
  </si>
  <si>
    <t>Klasifikacija: 041, Opći ekonomski, trgovački i poslovi vezani uz rad</t>
  </si>
  <si>
    <t>Klasifikacija: 042, Poljoprivreda, šumarstvo, ribarstvo i lov</t>
  </si>
  <si>
    <t>Klasifikacija: 045, Promet</t>
  </si>
  <si>
    <t>Klasifikacija: 05, Zaštita okoliša</t>
  </si>
  <si>
    <t>Klasifikacija: 056, Posl.i usl.zaštite okoliša</t>
  </si>
  <si>
    <t>Klasifikacija: 06, USLUGE UNAPREĐ. STANOVANJA I ZAJEDNICE</t>
  </si>
  <si>
    <t>Klasifikacija: 062, Razvoj zajednice</t>
  </si>
  <si>
    <t>Klasifikacija: 063, Opskrba vodom</t>
  </si>
  <si>
    <t>Klasifikacija: 064, Ulična rasvjeta</t>
  </si>
  <si>
    <t>Klasifikacija: 066, Rashodi vezani uz stanovanje i kom. pogodnosti koji nisu drugdje svrstani</t>
  </si>
  <si>
    <t>Klasifikacija: 08, REKREACIJA, KULTURA I RELIGIJA</t>
  </si>
  <si>
    <t>Klasifikacija: 081, Službe rekreacije i športa</t>
  </si>
  <si>
    <t>Klasifikacija: 082, Službe kulture</t>
  </si>
  <si>
    <t>Klasifikacija: 086, Za rekreac.,kult.i religiju-nisu drugdje</t>
  </si>
  <si>
    <t>Klasifikacija: 09, Obrazovanje</t>
  </si>
  <si>
    <t>Klasifikacija: 091, Predškolsko i osnovno obrazovanje</t>
  </si>
  <si>
    <t>Klasifikacija: 092, Srednjoškolsko obrazovanje</t>
  </si>
  <si>
    <t>Klasifikacija: 10, Socijalna zaštita</t>
  </si>
  <si>
    <t>Klasifikacija: 101, Bolest i invaliditet</t>
  </si>
  <si>
    <t>Klasifikacija: 104, Obitelj i djeca</t>
  </si>
  <si>
    <t>Klasifikacija: 106, Stanovanje</t>
  </si>
  <si>
    <t>Klasifikacija: 109, Aktiv.socijalne zaštite-nisu drugdje</t>
  </si>
  <si>
    <t>SVEUKUPNO :</t>
  </si>
  <si>
    <t xml:space="preserve">  (3/2)</t>
  </si>
  <si>
    <t>511, Pomoći EU predfinanciranje Opći prihodi i primici</t>
  </si>
  <si>
    <t>Račun zaduživanja/financiranja</t>
  </si>
  <si>
    <t>Izdaci za financijsku imovinu i otp</t>
  </si>
  <si>
    <t>Izdaci za otplatu glavnice primljen</t>
  </si>
  <si>
    <t xml:space="preserve">Otplata glavnice primljenih kredita </t>
  </si>
  <si>
    <t>Otplata glavnice primljenih zajmo</t>
  </si>
  <si>
    <t xml:space="preserve">            (3)</t>
  </si>
  <si>
    <t>Razdjel: 001, OPĆINSKO VIJEĆE I NAČELNIK</t>
  </si>
  <si>
    <t>Glava: 01, OPĆINSKO VIJEĆE I NAČELNIK</t>
  </si>
  <si>
    <t>Razdjel: 002, JEDINSTVENI UPRAVNI ODJEL</t>
  </si>
  <si>
    <t>Glava: 01, JEDINSTVENI UPRAVNI ODJEL</t>
  </si>
  <si>
    <t>Glava: 02, PREDŠKOLSKI ODGOJ I OSNOVNO OBRAZOVANJE</t>
  </si>
  <si>
    <t>Korisnik: 44071, DJEČJI VRTIĆ "JAGLAC"</t>
  </si>
  <si>
    <t>UKUPNO:</t>
  </si>
  <si>
    <t>Ukupno rashodi/izdaci:</t>
  </si>
  <si>
    <t>Pozicija</t>
  </si>
  <si>
    <t>Klasifikacija</t>
  </si>
  <si>
    <t>Program: 1000, Predstavničko i izvršno tijelo</t>
  </si>
  <si>
    <t>Aktivnost: A100001, Redovan rad izvršnog tijela</t>
  </si>
  <si>
    <t>Izvor financiranja: 11, Opći prihodi i primici</t>
  </si>
  <si>
    <t>0111</t>
  </si>
  <si>
    <t>Uredski materijal i ostali materijalni rashodi</t>
  </si>
  <si>
    <t>Naknade troškova osobama izvan radnog odnosa</t>
  </si>
  <si>
    <t>Naknade za rad predstavničkih i izvršnih tijela, povjerensta</t>
  </si>
  <si>
    <t>Aktivnost: A100002, Potpora radu političkih stranaka</t>
  </si>
  <si>
    <t>Aktivnost: A100003, Redovan rad predstavničkog tijela</t>
  </si>
  <si>
    <t>Aktivnost: A100004, Savjet mladih</t>
  </si>
  <si>
    <t>Aktivnost: A100005, Rally Kumrovec</t>
  </si>
  <si>
    <t>0860</t>
  </si>
  <si>
    <t>Izvor financiranja: 52, Ostale pomoći</t>
  </si>
  <si>
    <t>Aktivnost: A100007, Dan mladosti</t>
  </si>
  <si>
    <t>Aktivnost: A100008, Eko,etno,fletno i Bučnica fest</t>
  </si>
  <si>
    <t>Aktivnost: A100009, Advent u Kumrovcu</t>
  </si>
  <si>
    <t>Aktivnost: A100010, Proračunska zaliha</t>
  </si>
  <si>
    <t>0112</t>
  </si>
  <si>
    <t>Aktivnost: A100011, Radne akcije</t>
  </si>
  <si>
    <t xml:space="preserve"> 11, Opći prihodi i primici</t>
  </si>
  <si>
    <t xml:space="preserve"> 52, Ostale pomoći</t>
  </si>
  <si>
    <t xml:space="preserve">511, Pomoći EU predfinanciranje </t>
  </si>
  <si>
    <t>Program: 1001, Javna uprava i administracija</t>
  </si>
  <si>
    <t>Izvor financiranja: 43, Ostali prihodi za posebne namjene</t>
  </si>
  <si>
    <t>Izvor financiranja: 81, Namjenski primici od zaduživanja</t>
  </si>
  <si>
    <t>Aktivnost: A100001, Redovita djelatnost Jedinstvenog upravnog odjela</t>
  </si>
  <si>
    <t>Doprinosi za obvezno zdravstveno osiguranje</t>
  </si>
  <si>
    <t>Naknade za prijevoz, za rad na terenu i odvojeni život</t>
  </si>
  <si>
    <t>Službena, radna i zaštitna odjeća i obuća</t>
  </si>
  <si>
    <t>Bankarske usluge i usluge platnog prometa</t>
  </si>
  <si>
    <t>Aktivnost: A100006, Javni radovi</t>
  </si>
  <si>
    <t>Aktivnost: A100007, Beskamatni zajam</t>
  </si>
  <si>
    <t>Kamate za primljene kredite i zajmove od kreditnih i ostal</t>
  </si>
  <si>
    <t>Izdaci za financijsku imovinu i otplate zajmova</t>
  </si>
  <si>
    <t>Izdaci za otplatu glavnice primljenih kredita i zajmova</t>
  </si>
  <si>
    <t>Otplata glavnice primljenih zajmova od drugih razina vlasti</t>
  </si>
  <si>
    <t>Otplata glavnice primljenih zajmova od državnog proračun</t>
  </si>
  <si>
    <t>Program: 1002, Organiziranje i provođenje zaštite i spašavanja</t>
  </si>
  <si>
    <t>Aktivnost: A100001, Djelatnost JVP, DVD i sustav zaštite i spašavanja</t>
  </si>
  <si>
    <t>0320,0350,0620</t>
  </si>
  <si>
    <t>0350,0620</t>
  </si>
  <si>
    <t>0350</t>
  </si>
  <si>
    <t>Pomoći dane u inozemstvo i unutar općeg proračuna</t>
  </si>
  <si>
    <t>0320</t>
  </si>
  <si>
    <t>Program: 1003, Jačanje gospodarstva</t>
  </si>
  <si>
    <t>Aktivnost: A100001, Poticanje malogpoduzetništva</t>
  </si>
  <si>
    <t>0411</t>
  </si>
  <si>
    <t>Subvencije trgovačkim društvima u javnom sektoru</t>
  </si>
  <si>
    <t>Subvencije trgovačkim društvima, poljoprivrednicima i obrt</t>
  </si>
  <si>
    <t>Subvencije trgovačkim društvima izvan javnog sektora</t>
  </si>
  <si>
    <t>Aktivnost: A100002, Poticanje poljoprivredne djelatnosti</t>
  </si>
  <si>
    <t>0421</t>
  </si>
  <si>
    <t>Subvencije poljoprivrednicima i obrtnicima</t>
  </si>
  <si>
    <t>Program: 1004, Održavanje komunalne infrastrukture</t>
  </si>
  <si>
    <t>Izvor financiranja: 31, Vlastiti prihodi</t>
  </si>
  <si>
    <t>Aktivnost: A100001, Održavanje i uređivanje javnih površina</t>
  </si>
  <si>
    <t>Materijal i dijelovi za tekuće i investicijsko održavanje</t>
  </si>
  <si>
    <t>Aktivnost: A100002, Održavanje i potrošnja javne rasvjete</t>
  </si>
  <si>
    <t>0112,0640</t>
  </si>
  <si>
    <t>0640</t>
  </si>
  <si>
    <t>Usluge tekućeg i investicijskog održavanja</t>
  </si>
  <si>
    <t>Aktivnost: A100003, Redovno održavanje cesta</t>
  </si>
  <si>
    <t>0112,0451</t>
  </si>
  <si>
    <t>0451</t>
  </si>
  <si>
    <t>Aktivnost: A100004, Internet pokrivenost WIFI4EU</t>
  </si>
  <si>
    <t>0660</t>
  </si>
  <si>
    <t>Rashodi za nabavu nefinancijske imovine</t>
  </si>
  <si>
    <t>Rashodi za nabavu proizvedene dugotrajne imovine</t>
  </si>
  <si>
    <t>Aktivnost: A100006, Izrada projekata da dodatna ulaganja</t>
  </si>
  <si>
    <t>Aktivnost: A100007, Održavanje i uređivanje groblja</t>
  </si>
  <si>
    <t>Aktivnost: A100008, Uređenje dječjeg igrališta- Kumrovec</t>
  </si>
  <si>
    <t>0911</t>
  </si>
  <si>
    <t>Aktivnost: A100009, Sufinanciranje izgradnje vodovodne mreže</t>
  </si>
  <si>
    <t>0630</t>
  </si>
  <si>
    <t>Tekući projekt: T100001, Pojačano održavanje cesta-asfaltiranje</t>
  </si>
  <si>
    <t>Ceste, željeznice i ostali prometni objekti</t>
  </si>
  <si>
    <t>Tekući projekt: T100003, Vlastiti pogon</t>
  </si>
  <si>
    <t>Program: 1005, Izgradnja objekata komunalne infrastrukture</t>
  </si>
  <si>
    <t>Aktivnost: A100001, Otplata kredita za cestovnu infrastrukturu</t>
  </si>
  <si>
    <t xml:space="preserve">Otplata glavnice primljenih kredita i zajmova od kreditnih i </t>
  </si>
  <si>
    <t xml:space="preserve">Otplata glavnice primljenih kredita od kreditnih institucija u </t>
  </si>
  <si>
    <t>Kapitalni projekt: K100001, Ostali građevinski objekti - ukopna mjesta</t>
  </si>
  <si>
    <t>Kapitalni projekt: K100002, Rekonstrukcija prometnice Lončarov put - Donji Škrnik</t>
  </si>
  <si>
    <t>Tekući projekt: T100001, Izgradnja objekata javne rasvjete</t>
  </si>
  <si>
    <t>Program: 1006, Zaštita okoliša</t>
  </si>
  <si>
    <t>Aktivnost: A100001, Ekološka renta, deratizacija</t>
  </si>
  <si>
    <t>0560</t>
  </si>
  <si>
    <t>Aktivnost: A100002, Higijeničarska služba</t>
  </si>
  <si>
    <t>Aktivnost: A100003, Program zaštite divljači</t>
  </si>
  <si>
    <t>Program: 1008, Osnovno, srednjoškolsko i visoko obrazovanje</t>
  </si>
  <si>
    <t>Aktivnost: A100001, Sufinanciranje dodatnih programa</t>
  </si>
  <si>
    <t>0912,1090</t>
  </si>
  <si>
    <t>0912</t>
  </si>
  <si>
    <t xml:space="preserve">Naknade građanima i kućanstvima na temelju osiguranja </t>
  </si>
  <si>
    <t>Ostale naknade građanima i kućanstvima iz proračuna</t>
  </si>
  <si>
    <t>Naknade građanima i kućanstvima u naravi</t>
  </si>
  <si>
    <t>Aktivnost: A100004, Stipendije učenicima i studentima</t>
  </si>
  <si>
    <t>1090</t>
  </si>
  <si>
    <t>Naknade građanima i kućanstvima u novcu</t>
  </si>
  <si>
    <t>Aktivnost: A100005, Sufinanciranje prijevoza učenika srednjih škola</t>
  </si>
  <si>
    <t>Aktivnost: A100006, Sufinanciranje prijevoza učenika OŠ</t>
  </si>
  <si>
    <t>Aktivnost: A100007, Sufinanciranje prijevoza djece s poteškoćama u razvoju i darovite djece</t>
  </si>
  <si>
    <t>Program: 1009, Poticanje razvoja turizma i kulture</t>
  </si>
  <si>
    <t>Aktivnost: A100001, Djelatnost Turističke zajednice</t>
  </si>
  <si>
    <t>0820</t>
  </si>
  <si>
    <t>Aktivnost: A100002, Djelatnost kulturno-umjetničkih društava</t>
  </si>
  <si>
    <t>Aktivnost: A100003, Djelatnost Gradske knjižnice klanjec</t>
  </si>
  <si>
    <t>Aktivnost: A100005, Promicanje Kumrovca</t>
  </si>
  <si>
    <t>Program: 1010, Program socijalne skrbi i novčane pomoći</t>
  </si>
  <si>
    <t>Aktivnost: A100001, Pomoći u novcu obiteljima i pojedincima</t>
  </si>
  <si>
    <t>1012,1090</t>
  </si>
  <si>
    <t>Aktivnost: A100002, Pomoći u troškovima stanovanja</t>
  </si>
  <si>
    <t>1060</t>
  </si>
  <si>
    <t>Aktivnost: A100003, Humanitarna djelatnost Crvenog križa</t>
  </si>
  <si>
    <t>1012</t>
  </si>
  <si>
    <t>Aktivnost: A100004, Mjera za mlade obitelji</t>
  </si>
  <si>
    <t>1040</t>
  </si>
  <si>
    <t>Aktivnost: A100005, Potpore za novorođenu djecu</t>
  </si>
  <si>
    <t>Program: 1011, Upravljanje imovinom</t>
  </si>
  <si>
    <t>Izvor financiranja: 51, Pomoći EU</t>
  </si>
  <si>
    <t>Izvor financiranja: 511, Pomoći EU predfinanciranje Opći prihodi i primici</t>
  </si>
  <si>
    <t>Aktivnost: A100001, Održavanje zgrada, opreme i vozila</t>
  </si>
  <si>
    <t>Aktivnost: A100002, Nabava dugotrajne imovine</t>
  </si>
  <si>
    <t>Rashodi za nabavu neproizvedene dugotrajne imovine</t>
  </si>
  <si>
    <t>Materijalna imovina - prirodna bogatstva</t>
  </si>
  <si>
    <t>Aktivnost: A100003, Izrada prijekata za dodatna ulaganja na općinskim zgradama</t>
  </si>
  <si>
    <t>Aktivnost: A100004, Vatrodojava Dječji vrtić Jaglac</t>
  </si>
  <si>
    <t>Tekući projekt: T100001, Dodatna ulaganja na općinskim zgradam</t>
  </si>
  <si>
    <t>062,0620</t>
  </si>
  <si>
    <t>062</t>
  </si>
  <si>
    <t>0620</t>
  </si>
  <si>
    <t>Rashodi za dodatna ulaganja na nefinancijskoj imovini</t>
  </si>
  <si>
    <t>Dodatna ulaganja na građevinskim objektima</t>
  </si>
  <si>
    <t>Program: 1012, Razvoj sporta i rekreacije</t>
  </si>
  <si>
    <t>Aktivnost: A100001, Održavanje stadiona Razvor</t>
  </si>
  <si>
    <t>0810</t>
  </si>
  <si>
    <t>Aktivnost: A100002, Uređenje Park Šuma Dubrava</t>
  </si>
  <si>
    <t>Program: 1007, Program predškolskog odogoja</t>
  </si>
  <si>
    <t>Aktivnost: A100001, Redovan rad vrtića</t>
  </si>
  <si>
    <t>Aktivnost: A100002, Mala škola</t>
  </si>
  <si>
    <t>Aktivnost: A100003, Nabava opreme</t>
  </si>
  <si>
    <t>REPUBLIKA HRVATSKA</t>
  </si>
  <si>
    <t>KRAPINSKO-ZAGORSKA ŽUPANIJA</t>
  </si>
  <si>
    <t xml:space="preserve">OPĆINA KUMROVEC  </t>
  </si>
  <si>
    <t>Općinsko vijeće</t>
  </si>
  <si>
    <t>KLASA :400-06/21-01/02</t>
  </si>
  <si>
    <t>URBROJ:2135-05/21-06/01</t>
  </si>
  <si>
    <t>I IZVJEŠTAJ O IZVRŠENJU OPĆEG DIJELA PRORAČUNA</t>
  </si>
  <si>
    <t>Članak1.</t>
  </si>
  <si>
    <t>Temeljem članka 89 Zakona o proračunu (nn 144/2021), te  članka 32. Statuta Općine Kumrovec i Statutarne odluke o I i II izmjenama i dopunama Statuta Općine Kumrovec  ("Službeni glasnik Krapinsko-zagorske županije br.12/2018, 9/2020, 13/2021)</t>
  </si>
  <si>
    <t>Općinsko vijeće Općine Kumrovec na 5. radnoj sjednici godine donijelo je</t>
  </si>
  <si>
    <t>GODIŠNJI IZVJEŠTAJ O IZVRŠENJU PRORAČUNA OPĆINE KUMROVEC ZA 2021 GODINU</t>
  </si>
  <si>
    <t>za razdoblje 01.01.2021. do 31.12.2021</t>
  </si>
  <si>
    <t>Godišnji izvještaj o izvršenju Proračuna Općine Kumrovec za 2021 godinu ( u daljnjem tekstu Proračun) sastoji se od :</t>
  </si>
  <si>
    <t>PRIHODI UKUPNO</t>
  </si>
  <si>
    <t>RASHODI UKUPNO</t>
  </si>
  <si>
    <t xml:space="preserve"> višak/ manjak prihoda iz prethodne godine</t>
  </si>
  <si>
    <t>VIŠAK/MANJAK+NETO FINANCIRANJE+RASPOLOŽIVA SREDSTVA IZ PRETHODNIH GODINA</t>
  </si>
  <si>
    <t>Članak 2.</t>
  </si>
  <si>
    <t>RAČUN PRIHODA I RASHODA</t>
  </si>
  <si>
    <t>Izvršenje prihoda i rashoda, te primitaka i izdataka utvrđuje se u Računu prihoda i rashoda i Računu financiranja u godišnjem izvještaju o izvršenju 
Proračuna Općine Kumrovec za 2021 g.</t>
  </si>
  <si>
    <t xml:space="preserve"> Prihodi  po ekonomskoj klasifikaciji</t>
  </si>
  <si>
    <t>Legenda:</t>
  </si>
  <si>
    <t>Opći prihodi i primici</t>
  </si>
  <si>
    <t>Vlastiti prihodi</t>
  </si>
  <si>
    <t>Prihodi od spomeničke rente</t>
  </si>
  <si>
    <t>Ostali prihodi za posebne namjene</t>
  </si>
  <si>
    <t>Pomoći EU</t>
  </si>
  <si>
    <t>Ostale pomoći</t>
  </si>
  <si>
    <t>Namjenski primici od zaduživanja</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</si>
  <si>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</si>
  <si>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</si>
  <si>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</si>
  <si>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</si>
  <si>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</si>
  <si>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t>
  </si>
  <si>
    <t>Povrat poreza i prireza na dohodak po godišnjoj prijavi</t>
  </si>
  <si>
    <t>Stalni porezi na nepokretnu imovinu</t>
  </si>
  <si>
    <t>Porezi na korištenje dobara ili izvođenje aktivnosti</t>
  </si>
  <si>
    <t xml:space="preserve">Pomoćiiz inozemstva i od subjekata  unutar općeg proračuna </t>
  </si>
  <si>
    <t>Pomoći od međunarodnih organizacija te institucija i tijela EU</t>
  </si>
  <si>
    <t>Tekuće pomoći od institucija i tijela EU</t>
  </si>
  <si>
    <t>Pomoći proračunu iz drugih proračuna i izvanproračunskim korisnicima</t>
  </si>
  <si>
    <t>Tekuće pomoći proračunu iz drugih proračuna i izvanproračunskih korisnika</t>
  </si>
  <si>
    <t xml:space="preserve">Kapitalne pomoći proračunu iz drugih proračuna </t>
  </si>
  <si>
    <t>Pomoći od izvanproračunskih korisnika</t>
  </si>
  <si>
    <t>Tekuće pomoći od izvanproračunskih korisnika</t>
  </si>
  <si>
    <t>Pomoći proračunskim korisnicima iz proračuna koji im nije nadležan</t>
  </si>
  <si>
    <t xml:space="preserve">Tekuće pomoći proračunskim korisnicima iz proračuna </t>
  </si>
  <si>
    <t>Naknada za korištenje nefinancijske imovine</t>
  </si>
  <si>
    <t>Ostali prihodi od nefinancijske imovinež</t>
  </si>
  <si>
    <t>Prihodi od upravnih i administrativnih pristojbi</t>
  </si>
  <si>
    <t>Upravne i administrativne pristojbe</t>
  </si>
  <si>
    <t>Županijske, gradske i općinske pristojbe i naknade</t>
  </si>
  <si>
    <t>Ostale upravne pristojbe i naknade</t>
  </si>
  <si>
    <t>Prihodi od prodaje proizvoda i robe te pruženih usluga</t>
  </si>
  <si>
    <t>Prihodi od prodaje proizvoda i robe</t>
  </si>
  <si>
    <t>Donacije od pravnih i fizičkih osoba</t>
  </si>
  <si>
    <t xml:space="preserve">Kazne, upravne mjere i ostali prihodi </t>
  </si>
  <si>
    <t xml:space="preserve">Prihodi od prodaje nefinancijske  imovine </t>
  </si>
  <si>
    <t>Prihodi od prodaje neproizvedene dugotrajne imovine</t>
  </si>
  <si>
    <t>Prihodi od prodaje materijalne imovine</t>
  </si>
  <si>
    <t>Prihodi od prodaje proizvedene dugotrajne imovine</t>
  </si>
  <si>
    <t>Prihodi od prodaje građevinskih objekata</t>
  </si>
  <si>
    <t>Prihodi od prodaje postrojenja i opreme</t>
  </si>
  <si>
    <t xml:space="preserve">Primici od financijske imovine i zaduživanja </t>
  </si>
  <si>
    <t>Primljeni krediti i zajmovi od kreditnih institucija u javnom sektoru</t>
  </si>
  <si>
    <t xml:space="preserve">Primljeni krediti i zajmovi od krednih institucija </t>
  </si>
  <si>
    <t>Primljeni zajmovi od državnog proračuna</t>
  </si>
  <si>
    <t>Primljeni krediti od tuzemnih kredtnih institucija</t>
  </si>
  <si>
    <t>Primljeni krediti od kreditnih institucijama</t>
  </si>
  <si>
    <t>Rrashodi prema ekonomskoj klasifikaciji</t>
  </si>
  <si>
    <t>Naknade za rad predstavničkih i izvršnih tijela, povjerenstva i slično</t>
  </si>
  <si>
    <t>Članarine i norme</t>
  </si>
  <si>
    <t>Subvencije trgovačkim društvima, zadrugama, poljoprivednicima i obrtnicima</t>
  </si>
  <si>
    <t>Naknade građanima i kućanstvima na temelju  osig. i druge naknade</t>
  </si>
  <si>
    <t xml:space="preserve">Ostale naknade građanima i kućanstvima iz proračuna </t>
  </si>
  <si>
    <t>Uređaji, strojevi i oprema za ostale namjene</t>
  </si>
  <si>
    <t>Prijevozna sredstva u cestovnom prometu</t>
  </si>
  <si>
    <t>Izdaci za otplatu glavnice primljenih kredita</t>
  </si>
  <si>
    <t>Otplata glavnice primljenih kredita i zajmova</t>
  </si>
  <si>
    <t>Otplata glavnice primljenih kredita od kreditnih institucija</t>
  </si>
  <si>
    <t>Otplata glavnice primljenih zajmova od državnog proračuna</t>
  </si>
  <si>
    <t>Rashodi po funkcijskoj klasifikaciji</t>
  </si>
  <si>
    <t xml:space="preserve">Prihodi prema izvorima financiranja </t>
  </si>
  <si>
    <t xml:space="preserve">Rashodi prema izvorima financiranja </t>
  </si>
  <si>
    <t>II IZVJEŠTAJ O IZVRŠENJU POSEBNOG DIJELA PRORAČUNA</t>
  </si>
  <si>
    <t xml:space="preserve">Izvršenje po organizacijskoj klasifikaciji </t>
  </si>
  <si>
    <t xml:space="preserve">Rashodi/izdaci po programskoj klasifikacij </t>
  </si>
  <si>
    <t>III IZVJEŠTAJ O ZADUŽIVANJU NA DOMAĆEM I STRANOM TRŽIŠTU NOVACA I KAPITALA</t>
  </si>
  <si>
    <t>U razdoblju od 01.01.2021. do 31.12.2021. godine zaduženje na domaćem i stranom tržištu kapitala Općine Kumrovec iznosi kako slijedi :</t>
  </si>
  <si>
    <t>1  : HRVATSKA BANKA ZA OBNOVU I RAZVOJ</t>
  </si>
  <si>
    <t>Dana 19.12.2018. godine sklopljen je ugovor o kreditu sa Hrvatskom bankom za obnovu i razvitak .</t>
  </si>
  <si>
    <t>U 2019 godini iskorišteni iznos glavnice iznosio je 2,070.821,97 kn, u 2020 1.389.101,25 kn, odnosno ukupno : 3,459.923,22 kn.</t>
  </si>
  <si>
    <t>1.</t>
  </si>
  <si>
    <t>Dugoročni kredit</t>
  </si>
  <si>
    <t>Hrvatska banka za obnovu i razvitak</t>
  </si>
  <si>
    <t>3,459.923,22</t>
  </si>
  <si>
    <t>Sukc.poč 21.08.19.</t>
  </si>
  <si>
    <t>UKUPNO</t>
  </si>
  <si>
    <t>Izdaci po dospjelim kamatama na kredit i zajam u kunama</t>
  </si>
  <si>
    <t>Red. broj</t>
  </si>
  <si>
    <t>Kamate</t>
  </si>
  <si>
    <t>Opis</t>
  </si>
  <si>
    <t>Iznos ugovorene kamate</t>
  </si>
  <si>
    <t>Iznos otplaćenih kamata na 01.01.2021.</t>
  </si>
  <si>
    <t>Stanje 01.01.2021.</t>
  </si>
  <si>
    <t>Kamate dospjele u tekućoj godini</t>
  </si>
  <si>
    <t>Kamate plaćene u tekućoj godini</t>
  </si>
  <si>
    <t>Stanje 31.12.2021.</t>
  </si>
  <si>
    <t>Kamate po primljenim kreditima i zajmovima</t>
  </si>
  <si>
    <t>Kamate po dugoročnom kreditu</t>
  </si>
  <si>
    <t>Dana 15.05.2020. godine općina Kumrovec podnijela je Zahtjev za beskamatni zajam iz državnog proračuna Ministarstvu financija.</t>
  </si>
  <si>
    <t>Izdaci po primljenim kreditu i zajmu u kunama</t>
  </si>
  <si>
    <t>3. HRVATSKA POŠTANSKA BANKA</t>
  </si>
  <si>
    <t>Zbog premošćivanja jaza između prihoda i rashoda sklopljen je Ugovor o kratkoročnom zaduženju sa Hrvatskom poštanskom bankom d.d.  : 023-05/21-02/19, urbroj 2135-05/21-03/01</t>
  </si>
  <si>
    <t>Hrvatska poštanska banka</t>
  </si>
  <si>
    <t>1,000.000,00</t>
  </si>
  <si>
    <t>Sukc.poč 02.09.2021</t>
  </si>
  <si>
    <t>Kamate po kratkoročnom kreditu</t>
  </si>
  <si>
    <t xml:space="preserve">IV IZVJEŠTAJ O KORIŠTENJU PRORAČUNSKE ZALIHE </t>
  </si>
  <si>
    <t>Odlukom o izvršavanju proračuna za 2021 godinu, članak 5 planirana je proračunska zaliha u iznosu od 20.000,00 kuna.</t>
  </si>
  <si>
    <t>Temeljem odluka općinskog načelnika iz proračunske zalihe u razdoblju 01.01.2021. -31.12.2021. godine  koristila su se sredstva proračunske zalihe :</t>
  </si>
  <si>
    <t>U izvještajnom razdoblju Općina Kumrovec nije davala jamstva. Općina Kumrovec nema iskazanih aktivnih jamstava u svojim poslovnim knjigama.</t>
  </si>
  <si>
    <t>U izvještajnom razdoblju Općina Kumrovec nije davala zajmove. Općina Kumrovec nema iskazanih potraživanja po danim zajmovima u svojim poslovnim knjigama.</t>
  </si>
  <si>
    <t>STANJE NENAPLAĆENIH POTRAŽIVANJA NA DAN 31.12.2021.</t>
  </si>
  <si>
    <t>OPĆINA KUMROVEC</t>
  </si>
  <si>
    <t>4,060.412,00 kn</t>
  </si>
  <si>
    <t>DJEČJI VRTIĆ JAGLAC</t>
  </si>
  <si>
    <t xml:space="preserve">  4,099.971,00 kn</t>
  </si>
  <si>
    <t>STANJE NEPODMIRENIH DOSPJELIH OBVEZA NA DAN 31.12.2021.</t>
  </si>
  <si>
    <t xml:space="preserve">UKUPNO </t>
  </si>
  <si>
    <t>POTENCIJALNE OBVEZE PO SUDSKIM SPOROVIMA NA DAN 31.12.2021.</t>
  </si>
  <si>
    <t xml:space="preserve">DJEČJI VRTIĆ JAGLAC   </t>
  </si>
  <si>
    <t xml:space="preserve">Izdaci po primljenim kreditu i zajmu u kunama </t>
  </si>
  <si>
    <t>-</t>
  </si>
  <si>
    <t>3.600,00 kn, DND, podmirenje dijela troškova za spravu</t>
  </si>
  <si>
    <t>2.499,00 kn, podmirenje troškova opremanje prostora za mlade DKD</t>
  </si>
  <si>
    <t>5.000,00 kn, podmirenje troškova sudjelovanja na Eko,etno,fletno- PO Lijepa naša Kumrovec</t>
  </si>
  <si>
    <t>1.309,08 kn izvođenje autorskog programa Ivica Kontent</t>
  </si>
  <si>
    <t>r.br.</t>
  </si>
  <si>
    <t>Vrsta kredita i 
zajma</t>
  </si>
  <si>
    <t>Naziv pravne
 osobe</t>
  </si>
  <si>
    <t>Ugovoreni  
iznos</t>
  </si>
  <si>
    <t>Iskorišteni 
Iznos  glavnice</t>
  </si>
  <si>
    <t>Stanje kredita
 i zajma na 01.01.2021.</t>
  </si>
  <si>
    <t>Otplata glavnice 
u tekućoj godini</t>
  </si>
  <si>
    <t>Primljeni krediti
 i zajmovi u tekućoj godini</t>
  </si>
  <si>
    <t>Stanje kredita 
i zajma 31.12.</t>
  </si>
  <si>
    <t>Datum primanja
 kredita i zajma</t>
  </si>
  <si>
    <t>Datum dospjeća 
kredita i zajma</t>
  </si>
  <si>
    <t>31.03.2029.</t>
  </si>
  <si>
    <t>Dobivena je suglasnost za zaduženje od Ministarstva financija Klasa: 403-02/18-01/53, Urbroj: 513-05-06-18-3 od 14.11.2018. godine za zaduženje kod 
Hrvatske banke za obnovu i razvitak u iznosu od 3.489.114,08 kuna na rok otplate od osam godina uključujući jednu godinu počeka, u 28 jednakih tromjesečnih rata.
Sredstva će se koristiti za financiranje kapitalnog projekta Rekonstrukcija prometnice Lončarov put – Donji Škrnik.</t>
  </si>
  <si>
    <t>2. MINISTARSTVO FINANCIJA</t>
  </si>
  <si>
    <t xml:space="preserve">3.000,00 kn, pomoć pri organizaciji manifestacije – Ogranak Matice Hrvatske </t>
  </si>
  <si>
    <t xml:space="preserve">Zbog ekonomskih posljedica uzrokovanih pandemijom koronavirusa COVID-19 i ekonomskih mjera Vlade republike Hrvatske usmjerenih davanju poticaja za zadržavanje radnih mjesta
 i rješavanju problema nelikvidnosti onima čija je poslovna aktivnost smanjena uslijed epidemije, jedinicama lokalne i područne samouprave koje su se suočile s nesrazmjerom između dinamike priljeva sredstava i dospijeća obveza, omogućene su mjere pomoći usmjerene na poboljšanje likvidnosti i učinkovitije upravljanje proračunskim sredstvima. </t>
  </si>
  <si>
    <t>Dana 09.04.2020. godine ministar financija donosi Naputak o načinu isplate beskamatnog zajma jedinicama lokalne i područne samouprave, Hrvatskom zavodu za mirovinsko osiguranje
 i Hrvatskom zavodu za zdravstveno osiguranje klasa :015-01/20-01/7, urbroj 513-05-06-20-1.</t>
  </si>
  <si>
    <t>1. srpnja 2021. stupio je na snagu i Naputak o  izmjenama i dopunama Naputka o načinu uplaćivanja prihoda proračuna, obveznih doprinosa te prihoda za financiranje drugih javnih potreba
 u 2021. godini (Narodne novine, br. 73/21) kojim je utvrđeno kako nedostajuća sredstva za izvršenje povrata po godišnjem obračunu za 2020. namirena na teret računa državnog proračuna jedinice lokalne i područne (regionalne) samouprave vraćaju od 1. kolovoza do 31. prosinca 2021, odnosno u četiri rate u 2022 godini temeljem Naputka o izmjeni i dopuni Naputka o načinu isplate beskamatnog zajma jedinicama lokalne i područne (regionalne) samouprave, Hrvatskom zavodu za mirovinsko osiguranje i Hrvatskom zavodu za zdravstveno osiguranje</t>
  </si>
  <si>
    <t>Sukc.poč 
05.06.20.</t>
  </si>
  <si>
    <t>Kratkoročni 
zajam</t>
  </si>
  <si>
    <t>Ministarstvo 
financija</t>
  </si>
  <si>
    <t>kratkoročni kredit</t>
  </si>
  <si>
    <t>Kako tijekom godine izvanredne okolnosti mogu dovesti do nastanka dodatnih obaveza, u Proračunu je, u skladu sa člankom 56. Zakona o proračunu potrebno planirati iznos sredstava 
za nepredviđene namjene za koje u proračunu nisu osigurana sredstva ili za namjene za koje se tijekom godine pokaže da za njih nisu utvrđena dovoljna sredstva jer ih pri planiranju proračuna nije bilo moguće predvidjeti.</t>
  </si>
  <si>
    <t>Dana 09.06.2021. Agencija za plaćanje u poljoprivredi, ribarstvu i ruralnom razvoju, donijela je Odluku o dodjeli sredstava  klasa: 440-12/19-19-02/0262,
 urbroj 343-1603/01-21-006 za provedbu tipa operacije 7.4.1. u iznosu od 266.850,00 kn. U izvještajnom razdoblju Općina Kumrovec iskoristila je iznos od 133.425,00 kn.</t>
  </si>
  <si>
    <t>Dana 29.09.2021 godine  Agencija za plaćanje u poljoprivredi, ribarstvu i ruralnom razvoju, donijela je Odluku o dodjeli sredstava  klasa: 440-12/18-18-05-02/0036, 
urbroj 343-2114/01-21-006 za provedbu tipa operacije 8.5.2. u iznosu od 459.078,13 kn. U izvještajnom razdoblju Općina Kumrovec iskoristila je iznos od 229.539,06 kn.</t>
  </si>
  <si>
    <t>OBRAZLOŽENJE GODIŠNJEG IZVJEŠTAJA O IZVRŠENJU</t>
  </si>
  <si>
    <t>PRORAČUNA ZA 2021 GODINU</t>
  </si>
  <si>
    <t>OBRAZLOŽENJE OSTVARENJA PRIHODA I PRIMITAKA TE RASHODA I IZDATAKA</t>
  </si>
  <si>
    <t>Indeks realizacije prihoda/primitaka  u odnosu na isto razdoblje prošle godine je 83,83%, a ostvarenje u odnosu na godišnji plan iznosi  79,51%.</t>
  </si>
  <si>
    <t xml:space="preserve">Prihode čine : </t>
  </si>
  <si>
    <t>1. PRIHODI POSLOVANJA</t>
  </si>
  <si>
    <t>Prihodi  poslovanja ostvareni su u iznosu 5,784.798,02 kn i čine 86,77% ukupnih prihoda, te se sastoje od:</t>
  </si>
  <si>
    <t xml:space="preserve">1.1 Prihodi od poreza </t>
  </si>
  <si>
    <t>Tijekom 2021 godine evidentiran je pad prihoda od  Porez na imovinu u odnosu na isti period 2020 godinu za 17,53% (odnosno 23.007,11 kn) kada je iznosio 131.211,81 kn.</t>
  </si>
  <si>
    <t xml:space="preserve">Tijekom 2021 godine evidentiran je pad prihoda od Porez na robu i usluge u odnosu na isti period 2020 godinu za 43,44 % (odnosno za 18.622,03 kn) kada je iznosio 42.865,58 kn. </t>
  </si>
  <si>
    <t>1.2 Prihodi od pomoći i potpora</t>
  </si>
  <si>
    <t xml:space="preserve">1.3 Prihodi od imovine </t>
  </si>
  <si>
    <t>1.4 Prihodi od upravnih i administrativnih pristojbi</t>
  </si>
  <si>
    <t xml:space="preserve">Prihodi od upravnih i administrativnih pristojbi sastoje se od : </t>
  </si>
  <si>
    <t xml:space="preserve">-Komunalni doprinosi, komunalne i grobne naknade 523.430,99 kn koji su viši za 15,03% u odnosu na isto razdoblje 2020 godine kada su iznosili 455.037,50 kn, </t>
  </si>
  <si>
    <t xml:space="preserve">- županijske, gradske i općinske pristojbe u iznosu od 47.167,53 kn  gdje se najveći udio odnosi na naknadu za korištenje JOP  </t>
  </si>
  <si>
    <t>1.5 Prihodi od prodaje grobnih mjesta i ukopa</t>
  </si>
  <si>
    <t>1.6. Prihodi od kazni, upravnih mjera i ostalih prihoda</t>
  </si>
  <si>
    <t>Prihodi od kazni, upravih mjera i ostalih prihoda čine 0,26% ukupno ostvarenih prihoda poslovanja u  2021 godini te iznose 14.994,54 kn.</t>
  </si>
  <si>
    <t>2. PRIHODI OD PRODAJE NEFINANCIJSKE IMOVINE</t>
  </si>
  <si>
    <t>3. PRIMICI OD FINANCIJSKE IMOVINE</t>
  </si>
  <si>
    <t>PRORAČUNSKI KORISNIKI DJEČJI VRTIĆ JAGLAC</t>
  </si>
  <si>
    <t xml:space="preserve">U ukupne prihode Plana Proračuna općine Kumrovec uvršteni su i prihodi  Dječjeg vrtića Jaglac kao  proračunskog korisnika. </t>
  </si>
  <si>
    <t>Realizacija prihoda u 2021 godini :</t>
  </si>
  <si>
    <t>Prihodi od imovine u iznosu od 58,08 kn. Tijekom 2020 godine prohod po toj osnovi iznosio je 792,07 kn</t>
  </si>
  <si>
    <t>Prihodi od Općine Kumrovec tj. iz proračuna koji im je nadležan u iznosi od 564.472,55 kn. Tijekom 2020 godine prohod po toj osnovi iznosio je 489.983,99 kn.</t>
  </si>
  <si>
    <t>Tekuće donacije u iznosu od 9.000,00 kn</t>
  </si>
  <si>
    <t>OBRAZLOŽENJE OSTVARENJA RASHODA/IZDATAKA</t>
  </si>
  <si>
    <t>Rashode i izdatke čine:</t>
  </si>
  <si>
    <t>RASHODI POSLOVANJA</t>
  </si>
  <si>
    <t>1.2. Materijalni rashodi</t>
  </si>
  <si>
    <t xml:space="preserve">- Naknade troškova zaposlenima u iznosu od 38.089,52 kn, </t>
  </si>
  <si>
    <t>Tijekom tekućeg razdoblja evidentiran je rashod za lokalne izbore u iznosu od 68.284,39 kn</t>
  </si>
  <si>
    <t xml:space="preserve"> </t>
  </si>
  <si>
    <t>1.4. Subvencije</t>
  </si>
  <si>
    <t>1.5. Pomoći dane u inozemstvo i unutar općeg proračuna</t>
  </si>
  <si>
    <t xml:space="preserve">1.6. Naknade građanima i kućanstvima </t>
  </si>
  <si>
    <t>1.7. Ostali rashodi</t>
  </si>
  <si>
    <t xml:space="preserve">RASHODI ZA NABAVU NEFINANCIJSKE IMOVINE </t>
  </si>
  <si>
    <t>Specifikacija rashoda za nabavu nefinancijske imovine  :</t>
  </si>
  <si>
    <t>- za uređenje parka oko Centra za posjetitelje u iznosu od 302.206,29 kn</t>
  </si>
  <si>
    <t xml:space="preserve">-za Rekonstrukciju prometnice Lončarov put u iznosu 106.250,00 kn, </t>
  </si>
  <si>
    <t xml:space="preserve">-za izgradnju objekata javne rasvjete u Velincima i Ravnom Brezju  u iznosu 66.138,19 kn, </t>
  </si>
  <si>
    <t>- za izgradnju ostalih gr. Objekata- grobna mjesta u iznosu od 42.990,26 kn</t>
  </si>
  <si>
    <t>- za računala i računalna opremu u iznosu od 7.600,00 kn</t>
  </si>
  <si>
    <t>- za dječje krevetiće i kombinirane sprave za igranje u parku Dječji vrtić u iznosu 44.324,00 kn</t>
  </si>
  <si>
    <t>- za ostala umjetnička, literalna i znanstvena djela u iznosu od 11.672,38 kn</t>
  </si>
  <si>
    <t xml:space="preserve">IZDACI ZA FINANCIJSKU IMOVINU </t>
  </si>
  <si>
    <t>Izdaci za financijsku imovinu u iznosu od 2.242,47 kn sastoji se od izdataka za otplatu zajma Ministarstva financija te čine 0,03% ukupnih rashoda.</t>
  </si>
  <si>
    <t>RASHODI PREMA IZVORIMA FINANCIRANJA ZA 2021 god.</t>
  </si>
  <si>
    <t>PRIHODI PREMA IZVORIMA FINANCIRANJA ZA 2020 god.</t>
  </si>
  <si>
    <t xml:space="preserve">3, Vlastiti prihodi su u  2021 godini realizirani u iznosu 83.520,00 kn što je za 42,14 % više u odnosu na isti period 2020 godine. </t>
  </si>
  <si>
    <t>4, Prihodi za posebne namjene u 2021 godini realizirani su u iznosu 648.792,63 kn i viši su za 24,83 % kada su iznosili 519.761,66 kn.</t>
  </si>
  <si>
    <t>RASHODI PREMA FUNKCIJSKOJ KLASIFIKACIJI za 2021 god.</t>
  </si>
  <si>
    <t xml:space="preserve">Rashodi prema Klasifikaciji 05 Zaštita okoliša ostvareni su u iznosu 100.712,62 kn, a odnose se na  ekološku rentu, te higijeničarske službe. </t>
  </si>
  <si>
    <t>Rashodi prema klasifikaciji 09 Obrazovanje ostvareni su u iznosu 1,448.804,68 kn. Odnosi se prvenstveno na djelatnost Dječjeg vrtića Jaglac.</t>
  </si>
  <si>
    <t xml:space="preserve">  RAČUN ZADUŽIVANJA /FINANCIRANJA ZA 2021 g.</t>
  </si>
  <si>
    <t>Tijekom 2021 godine Općina Kumrovec imala je primitke od financijske imovine i zaduživanja u iznosu od 864.650,51 kn  :</t>
  </si>
  <si>
    <t>RASHODI/IZDACI PO PROGRAMSKIM/PRORAČUNSKIM KALSIFIKACIJAMA</t>
  </si>
  <si>
    <t>Program 1000, Predstavničko i izvršno tijelo</t>
  </si>
  <si>
    <t>Rashodi za program predstavničkog i izvršnog tijela planirani su za 2021 godinu u iznosu od 539.400,00 kn.</t>
  </si>
  <si>
    <t>Realizirani rashodi u 2021 godini iznose 468.868,55 kn , tj. 86,92% planiranih rashoda. Program se provodi kroz slijedeće aktivnosti :</t>
  </si>
  <si>
    <t>Aktivnost A100004, Savjet mladih planiran je u iznosu od 1.000,00 kn. Tijekom 2021 godine nije bilo realizacije po toj aktivnosti.</t>
  </si>
  <si>
    <t xml:space="preserve">Program 1001 Javna uprava i administracija </t>
  </si>
  <si>
    <t>Rashodi za program Javna uprava i administracija planirani su  za 2021 godinu u iznosu od 1,435.451,00 kn.</t>
  </si>
  <si>
    <t xml:space="preserve"> Realizirani rashodi u 2021 godine iznose 1,338.011,19 kn , tj. 93,21% planiranih rashoda. </t>
  </si>
  <si>
    <t>Program se provodi kroz slijedeće aktivnosti:</t>
  </si>
  <si>
    <t xml:space="preserve">A100006 Javni radovi planirani su u iznosu 125.045,00 kn. Tijekom 2021 godine realizirani rashodi iznose 122.680,74 kn, tj. 98,11% od planiranog iznosa. </t>
  </si>
  <si>
    <t>A100007 Beskamatni zajam planirani su u iznosu od 457.500,00 kn. Tijekom 2021 godine realizirani rashodi iznose 456.995,61 kn.</t>
  </si>
  <si>
    <t xml:space="preserve">Program 1002, Organiziranje i provođenje zaštite i spašavanja </t>
  </si>
  <si>
    <t xml:space="preserve">Rashodi za program Organiziranje i provođenje zaštite i spašavanja planirani su za 2021 godinu u iznosu od 154.000,00 kn. </t>
  </si>
  <si>
    <t>Program 1003, Jačanje gospodarstva</t>
  </si>
  <si>
    <t>Rashodi za program Jačanje gospodarstva planirani su za 2021 godinu u iznosu od 87.000,00 kn.</t>
  </si>
  <si>
    <t>Realizirani rashodi u 2021 godini iznose 71.729,63 kn , tj. 82,45% planiranih rashoda.</t>
  </si>
  <si>
    <t>Program se provodi kroz aktivnosti :</t>
  </si>
  <si>
    <t>A100002 Poticanje poljoprivredne djelatnosti planirano u iznosu od 7.000,00 kn. Sastoji se od sufinanciranja osjemenjivanja krava i junica na području Općine.</t>
  </si>
  <si>
    <t xml:space="preserve">U 2021 godini realiziran je iznos od 6.125,00 kn. </t>
  </si>
  <si>
    <t>Program 1004, Održavanje komunalne infrastrukture</t>
  </si>
  <si>
    <t>Rashodi za program Održavanje komunalne infrastrukture planirani su za 2021 godinu u iznosu od 2,044.191,17 kn.</t>
  </si>
  <si>
    <t>Realizirani rashodi u 2021 godini iznose 1,616.606,49 kn , tj. 79,08% planiranih rashoda a provodi  se kroz aktivnosti i tekuće projekte:</t>
  </si>
  <si>
    <t xml:space="preserve">A100001 Održavanje i uređivanje javnih površina planirano u iznosu od 17.500,00 kn. U 2021 godini realiziran je iznos od 18.496,69 kn. </t>
  </si>
  <si>
    <t xml:space="preserve"> Realizacija rashoda po izvoru financiranja:</t>
  </si>
  <si>
    <t>43, ostali prihodi za posebne namjene u iznosu od 118.968,50 kn</t>
  </si>
  <si>
    <t>52, ostale pomoći u iznosu od 915.435,34 kn</t>
  </si>
  <si>
    <t>81, namjenski primici od zaduživanja u iznosu od 364.501,68 kn</t>
  </si>
  <si>
    <t xml:space="preserve">A100004 Internet pokrivenost WIFI4EU planirana je u iznosu od 15.000,00 kn. U 2021 godini realiziran iznos je 10.441,65 kn </t>
  </si>
  <si>
    <t>Realizacija rashoda po izvoru financiranja :</t>
  </si>
  <si>
    <t>-11, opći prihodi i primici u iznosu od 10.441,65 kn</t>
  </si>
  <si>
    <t>A100006 Izrada projekata za dodatna ulaganja planirana je u iznosu od 95.000,00 kn. Tijekom 2021 godine realiziran iznos je 94.000,00 kn</t>
  </si>
  <si>
    <t xml:space="preserve">Realizacija rashoda po izvoru financiranja </t>
  </si>
  <si>
    <t>11, opći prihodi i primici u iznosu od 20.000,00 kn</t>
  </si>
  <si>
    <t>-43, ostali prihodi za posebne namjene u iznosu od 74.000,00 kn</t>
  </si>
  <si>
    <t>A100008 Uređenje dječjeg igrališta- Kumrovec planiran iznos od 100.000,00 kn. kn Tijekom 2021 godine nije bilo realizacije po toj aktivnosti.</t>
  </si>
  <si>
    <t>A100009 Sufinanciranje izgradnje vodovodne mreže produžetak u naselju Risvica  planiran  iznosu od 54.000,00 kn. Tijekom 2021 godine realiziran iznos je 53.260,82 kn.</t>
  </si>
  <si>
    <t>43, ostali prihodi za posebne namjene u iznosu od 26.630,41 kn</t>
  </si>
  <si>
    <t>52, ostale pomoći u iznosu od 26.630,41 kn</t>
  </si>
  <si>
    <t xml:space="preserve">T100001 Pojačano održavanje cesta- asfaltiranje planirano je u iznosu od 278.071,17 kn . </t>
  </si>
  <si>
    <t>Tijekom 2021 godine nije bilo realizacije po toj aktivnosti.</t>
  </si>
  <si>
    <t>Realizacija rashoda po izvoru financiranja:</t>
  </si>
  <si>
    <t>43, ostali prihodi za posebne namjene u cijelosti.</t>
  </si>
  <si>
    <t xml:space="preserve">Program 1005 Izgradnja objekata komunalne infrastrukture </t>
  </si>
  <si>
    <t>Rashodi i izdaci za program Izgradnje objekata komunalne infrastrukture planirani su za 2021 godinu u iznosu od 311.000,00 kn.</t>
  </si>
  <si>
    <t>Realizirani rashodi u 2021 godini iznose 287.009,83 kn , tj. 92,29% planiranih rashoda a provodi se kroz aktivnosti :</t>
  </si>
  <si>
    <t xml:space="preserve">A100001 Otplata kredita za cestovnu infrastrukturu planirano u iznosu od 67.000,00 kn.  </t>
  </si>
  <si>
    <t>Plan se sastoji se od izdataka za otplatu kamata za rekonstrukciju prometnice Lončarov put.</t>
  </si>
  <si>
    <t xml:space="preserve">U  2021 godini realiziran je iznos od 67.659,14 kn, i to kamata za rekonstrukciju prometnice Lončarov put . </t>
  </si>
  <si>
    <t>K100001 Ostali građevinski objekti- ukopna mjesta planirana u iznosu od 43.000,00 kn. Tijekom 2021 godine realiziran je iznos 42.990,26 kn za 6 obiteljskih grobnih mjesta.</t>
  </si>
  <si>
    <t>Realizacija rashoda po izvoru financiranja : 52- Ostale pomoći u  iznosu od 66.138,19 kn.</t>
  </si>
  <si>
    <t xml:space="preserve">Program 1006, Zaštita okoliša   </t>
  </si>
  <si>
    <t>Rashodi za program Zaštita okoliša planirani su za 2021 godinu u iznosu od 108.200,00 kn.</t>
  </si>
  <si>
    <t>A100003 Program zaštite divljači planiran je u iznosu od 10.000,00 kn. Tijekom 2021 godine nije bilo realizacije po toj aktivnosti.</t>
  </si>
  <si>
    <t>Program 1008 Osnovno, srednjoškolsko i visoko obrazovanje</t>
  </si>
  <si>
    <t>Rashodi za program Osnovno, srednjoškolsko i visoko obrazovanje planirani su za 2021 godinu u iznosu   205.488,83 kn.</t>
  </si>
  <si>
    <t xml:space="preserve">Cilj Programa je razvoj ljudskih potencijala kroz mjeru : unapređenje postojećeg obrazovnog sustava kroz pokazatelje uspješnosti realizacije tih ciljeva : broj korisnika . </t>
  </si>
  <si>
    <t>Realizirani rashodi u 2021 godini iznose 183.631,19 kn , tj. 89,36% planiranih rashoda  a provodi se kroz aktivnosti</t>
  </si>
  <si>
    <t xml:space="preserve">Realizacija rashoda po izvoru financiranja : </t>
  </si>
  <si>
    <t>-11, opći prihodi i primici u iznosu od 29.772,97 kn.</t>
  </si>
  <si>
    <t>- 52, ostale pomoći u iznosu od 41.361,67 kn.</t>
  </si>
  <si>
    <t xml:space="preserve">A100004 Stipendije učenicima i studentima planirane u iznosu od 75.000,00 kn.  U 2021 godini realiziran je iznos od 72.600,00 kn. </t>
  </si>
  <si>
    <t>A100005 Sufinanciranje prijevoza učenika srednjih škola planirano je u iznosu od 50.000,00 kn. U 2021 godini realiziran je iznos od 34.661,50 kn.</t>
  </si>
  <si>
    <t xml:space="preserve">A100007 Sufinanciranje prijevoza djece s poteškoćama u razvoju i darovite djece planirano je u iznosu od 10.800,00 kn. U 2021 godini realiziran je iznos od 5.235,05 kn. </t>
  </si>
  <si>
    <t>Program 1009 Poticanje razvoja turizma i kulture</t>
  </si>
  <si>
    <t xml:space="preserve">Rashodi za program Poticanje razvoja turizma i kulture planirani su za 2021 godinu u iznosu od 147.500,00 kn.  </t>
  </si>
  <si>
    <t>Program se provodi kroz aktivnosti:</t>
  </si>
  <si>
    <t xml:space="preserve">A100001 Djelatnost Turističke zajednice planirana aktivnost je u iznosu od 50.000,00 kn. Realizacija aktivnosti tijekom 2021 godine iznosi 16.948,06 kn . </t>
  </si>
  <si>
    <t>Program 1010, Program socijalne skrbi i novčane pomoći</t>
  </si>
  <si>
    <t>Rashodi za Program socijalne skrbi i novčane pomoći planirani su za 2021 godinu u iznosu od 122.600,00 kn.</t>
  </si>
  <si>
    <t>Realizirani rashodi u 2021 godini po Programu socijalne skrbi i novčane pomoći iznose 85.145,04 kn , tj. 69,45% planiranih rashoda te se provodi kroz aktivnosti :</t>
  </si>
  <si>
    <t xml:space="preserve">A100001 Pomoći u novcu obiteljima i pojedincima planirano u iznosu od 12.000,00 kn .  U   2021 godini realiziran je iznos od 8.900,57 kn. </t>
  </si>
  <si>
    <t>A100002 Pomoć u troškovima stanovanja planirano u iznosu od 14.600,00 kn. U 2021 godini realiziran je iznos od 15.494,47 kn .</t>
  </si>
  <si>
    <t xml:space="preserve">A100003 Humanitarna djelatnost Crvenog križa planirano u iznosu od 16.000,00 kn. U 2021 godini realizacija iznosi 16.750,00 kn. </t>
  </si>
  <si>
    <t>A100004 Mjera za mlade obitelji planirano u iznosu od 50.000,00 kn. U 2021 godini realizirano je 30.000,00 kn.</t>
  </si>
  <si>
    <t xml:space="preserve">A100005 Potpore za novorođenu djecu planirano u iznosu od 30.000 kn. U 2021 godini realiziran je iznos od 14.000,00 kn. </t>
  </si>
  <si>
    <t>Program 1011, Upravljanje imovinom</t>
  </si>
  <si>
    <t>Realizirani rashodi  2021 godine iznose 929.946,92 kn , tj. 68,33% planiranih rashoda a provodi kroz aktivnosti i tekuće projekte:</t>
  </si>
  <si>
    <t>A100001 Održavanje zgrada, opreme i vozila. Aktivnost je planirana  u iznosu od 112.400,00 kn, dok iznos realizacije iznosi 111.771,55 kn.</t>
  </si>
  <si>
    <t xml:space="preserve">A100002 Nabava dugotrajne imovine planirana u iznosu od 7.600,00 kn. U 2021 godini  realizacija po aktivnosti iznosi 7.600,00 kn </t>
  </si>
  <si>
    <t>A100003 Izrada projekata za dodatna ulaganja na općinskim zgradama planirana u iznosu od 32.500,00 kn. Realizacija aktivnosti u 2021 godini  iznosi 32.500,00 kn.</t>
  </si>
  <si>
    <t>A100004 Vatrodojava Dječji vrtić Jaglac planiran u iznosu od 66.500,00 kn. Realizacija u 2021 godini iznosi 68.182,50 kn.</t>
  </si>
  <si>
    <t>T100001 Dodatna ulaganja na općinskim zgradama planirana u iznosu od 1.142.000,00 kn.</t>
  </si>
  <si>
    <t>-52, ostale pomoći u iznosu od 129.467,99 kn</t>
  </si>
  <si>
    <t>-51, pomoći EU u iznosu od 139.278,75 kn</t>
  </si>
  <si>
    <t>-511 pomoći EU predfinanciranje Opći prihodi i primici 158.406,25 kn</t>
  </si>
  <si>
    <t>- 81 namjenski primici od zaduživanja u iznosu od 266.546,21 kn</t>
  </si>
  <si>
    <t>Program 1012, Razvoj sporta i rekreacije</t>
  </si>
  <si>
    <t>Realizirani rashodi u 2021 godini iznosi 231.613,27 kn , tj. 48,76% planiranih rashoda  a provode se kroz aktivnost :</t>
  </si>
  <si>
    <t>A10001 Održavanje stadiona Razvor . Aktivnost je planirana u iznosu od 4.000,00 kn. Realizirani rashodi u 2021 godini iznose 1.505,28 kn.</t>
  </si>
  <si>
    <t>A100002 Uređenje Park Šuma Dubrava. Aktivnost je planirana u iznosu od 471.000,00 kn. U  2021 godini realizirani iznos 230.107,99 kn.</t>
  </si>
  <si>
    <t>51, Pomoći EU u iznosu od 230.107,99 kn.</t>
  </si>
  <si>
    <t xml:space="preserve">Program 1007 Program predškolskog odgoja </t>
  </si>
  <si>
    <t>PRORAČUNSKI KORISNIK : DJEČJI VRTIĆ JAGLAC</t>
  </si>
  <si>
    <t>U ukupne rashode Proračuna općine Kumrovec uvršteni su i rashodi Dječjeg vrtića Jaglac kao  proračunskog korisnika.</t>
  </si>
  <si>
    <t xml:space="preserve"> -11, opći prihodi i primici u iznosu 1,283.800,87 kn, </t>
  </si>
  <si>
    <t>A100002 Mala škola planirana  u iznosu od 13.400,00 kn. U 2021 godini realizacija po toj aktivnosti iznosila je 9.648,62 kn</t>
  </si>
  <si>
    <t xml:space="preserve">A100003 Nabava opreme planirana u iznosu od 43.500,00 kn. U 2021 godini iznos realizacije je 44.324,00 kn . </t>
  </si>
  <si>
    <t>Primljeni zajmovi od državnog proračuna - Ministarstvo financija - povrati namirenja po godišnjoj prijavi iz 2021 godine u iznosu od 300.211,33 kn</t>
  </si>
  <si>
    <t xml:space="preserve">Primljeni krediti od tuzemnih kreditnih institucija - HRVATSKA POŠTANSKA BANKA d.d.- kratkoročni zajam- u iznosu od 564.439,18 kn </t>
  </si>
  <si>
    <t>Tekuće pomoći iz nenadležnog proračuna -HZZ - za program Pripravnik u iznosu od 101.402,64 kn.</t>
  </si>
  <si>
    <t>- za dodatna ulaganja - Društveno kulturni dom u iznosu od 396.014,20 kn</t>
  </si>
  <si>
    <t>Realizacija rashoda po izvoru financiranja - opći prihodi i primici u iznosu od 223.392,99 kn i namjenski primici od zaduživanja u iznosu od 233.602,62 kn .</t>
  </si>
  <si>
    <t>Realizacija rashoda po izvoru financiranja - opći prihodi i primici u cijelosti.</t>
  </si>
  <si>
    <t>Realizacija rashoda po izvoru financiranja - 43- ostali prihodi za posebne namjene u cijelosti.</t>
  </si>
  <si>
    <t>Realizacija rashoda po izvoru financiranja - 43, ostali prihodi za posebne namjene u cijelosti.</t>
  </si>
  <si>
    <t xml:space="preserve"> Realizacija rashoda po izvoru financiranja - 11, opći prihodi i primici u cijelosti.</t>
  </si>
  <si>
    <t>Realizacija rashoda po izvoru financiranja - 31 Vlastiti prihodi</t>
  </si>
  <si>
    <t>K100002 Rekonstrukcija prometnice Lončarov put-Donji Škrnik realiziran je u iznosu 110.222,24 kn. Realizacija rashoda po izvoru financiranja - 11,opći prihodi i primici u cijelosti.</t>
  </si>
  <si>
    <t>Realizacija rashoda po izvoru financiranja -43, ostali prihodi za posebne namjene u iznosu 62.852,12 kn.</t>
  </si>
  <si>
    <t xml:space="preserve">Realizacija rashoda po izvoru financiranja -43, ostali prihodi za posebne namjene u cijelosti. </t>
  </si>
  <si>
    <t>Realizacija rashoda po izvoru financiranja -11, opći prihodi i primici u cijelosti.</t>
  </si>
  <si>
    <t>Realizacija rashoda po izvoru financiranja -11,opći prihodi i primici u cijelosti.</t>
  </si>
  <si>
    <t>A100003 Djelatnost Gradske knjižnice Klanjec - aktivnost je u 2021 godini planirana u iznosu od 6.000,00 kn. Iznos realizacije je 6.500,00 kn.</t>
  </si>
  <si>
    <t xml:space="preserve">A100005 Promicanje Kumrovca - aktivnost je u 2021 godini planirana u iznosu 41.500,00 kn. Iznos realizacije aktivnosti 41.500,00 kn. </t>
  </si>
  <si>
    <t>Realizacija rashoda po izvoru financiranja -11, opći prihodi i primici u iznosu 15.494,47 kn</t>
  </si>
  <si>
    <t>Realizacija rashoda po izvoru financiranja -opći prihodi i primici u cijelosti.</t>
  </si>
  <si>
    <t xml:space="preserve"> Realizacija rashoda po izvoru financiranja -11, opći prihodi i primici u cijelosti.</t>
  </si>
  <si>
    <t>-11,opći prihodi i primici u iznosu od 16.193,67 kn i</t>
  </si>
  <si>
    <t xml:space="preserve">  Realizacija rashoda po izvoru financiranja -11, opći prihodi i primici u cijelosti.</t>
  </si>
  <si>
    <t>OBRAZLOŽENJE OSTVARENJE PRIHODA/PRIMITAKA</t>
  </si>
  <si>
    <t xml:space="preserve">
     Tijekom 2021. godine financiranje rashoda i izdataka odvijalo  se na osnovi Odluke o izvršavanju proračuna Općine Kumrovec za 2021. godinu objavljene u "Službenom glasniku Krapinsko zagorske županije" broj 54/2020. i na osnovi Odluke o dopuni odluke izvršavanju Proračuna Općine Kumrovec za 2021. godinu objavljene u  "Službenom glasniku Krapinsko zagorske županije" broj 59 a/2021.</t>
  </si>
  <si>
    <t>Godišnji izvještaj za 2021 godinu obuhvaća izvršenje proračuna Općine Kumrovec i Dječjeg vrtića Jaglac (proračunski korisnik Općine) zbrojeno. Ukupno ostvareni prihodi i
 primici iznosili su 6,667.108,16 kn. Ukupno ostvareni rashodi i izdaci iznosili su 6,909.752,91 kn, te sa prenesenim manjkom iz 2020 godine u iznosu  od 22.052,98 kn rezultirao je manjak razdoblja u iznosu od 264.697,73 kn.</t>
  </si>
  <si>
    <t>Sama Općina Kumrovec ostvarila je prihode u 2021 godine u iznosu od 5,815.443,88 kn, te rashode u iznosu 6,136.451,97 kn. Sa prenesenim viškom prihoda prijašnjih 
razdoblja od 54.759,34 kn ostvarila Manjak prihoda i primitaka za pokriće  u slijedećem razdoblju u iznosu od 266.248,75 kn.</t>
  </si>
  <si>
    <t>Dječji vrtić Jaglac ostvario je prihode 2021 godine u iznosu od 1,416.136,51 kn, od čega je Općina Kumrovec uplatila  564.472,55 kn, te rashode u istom periodu u
 iznosu od 1,337.773,49 kn.</t>
  </si>
  <si>
    <t xml:space="preserve">Prihodi od poreza čine 34,19% ukupno ostvarenih prihoda poslovanja u 2021 godine  te iznose 1,977.990,41 kn, što je 22,72 % (odnosno 581.651,10 kn) manje od 
ostvarenih prihoda od poreza u istom periodu 2020 godine kada su iznosili 2,559.641,51 kn. </t>
  </si>
  <si>
    <t xml:space="preserve">Najznačajniji prihod od poreza jest prihod od Poreza i prireza na dohodak čiji udio je 93,30% u ukupnim prihodima od poreza u 2021 godine. Tijekom 2021 godini evidentiran je pad  
prihoda od Poreza i prireza na dohodak u odnosu na isti period 2020 godine za 22,64 %, (odnosno 581.651,10 kn) kada je iznosio 2,385.564,12 kn. </t>
  </si>
  <si>
    <t>Prihod od pomoći i potpora čine 45,90 % ukupno ostvarenih prihoda poslovanja u 2021 godini te su iznosili 2,655.220,84 kn što je za 8,91 % više u odnosu od ostvarenih Prihoda
 od pomoći i potpora ostvarenih u istom periodu 2020 godine koji su iznosili 2,438.003,72 kn. Tijekom  2021 godine ostvareni su slijedeći Prihodi od pomoći i potpora:</t>
  </si>
  <si>
    <t xml:space="preserve">Prihodi od imovine čine 0,26% ukupno ostvarenih prihoda tijekom 2021 godine te iznose 14.937,30 kn što je za 73,88% manje  od ostvarenih Prihoda od imovine ostvarenih 
u istom razdoblju 2020 godine koji su iznosili 57.189,38 kn. Naime, prihod od  naknade HT-a za izgrađen EKI za 2021 godinu evidentiran je krajem 2020 godine u iznosu od 24.677,38 kn .    </t>
  </si>
  <si>
    <t>Prihodi od upravnih i administrativnih pristojbi čine 17,77 % ukupno ostvarenih prihoda poslovanja u   2021 godini te iznose 1,028.184,93 kn 
 što je 14,15%  više  od ostvarenih Prihoda od upravnih i administrativnih pristojbi  ostvarenih u istom razdoblju 2020 godine kada su iznosili 900.750,14 kn.</t>
  </si>
  <si>
    <t>Ostali nespomenuti rashodi gdje se najveći udio odnosi na participiranje cijene Dječji vrtić Jaglac od strane roditelja u iznosu od 457.586,41 kn . 
Ostali nespomenuti rashodi viši  su za 17,64% u odnosu na isto razdoblje 2020 godine kada su iznosili 390.552,42 kn.</t>
  </si>
  <si>
    <t xml:space="preserve">Prihodi od prodaje grobnih mjesta i ukopa čine 1,62% ukupno ostvarenih prihoda poslovanja u 2021 godini te iznose 93.520,00 kn, što je za 36,13% više od ostvarenih prihoda 
od prodaje grobnih mjesta i ukopa ostvarenih u istom periodu 2020 godine koji su iznosili 68.700,00 kn. </t>
  </si>
  <si>
    <t>Prihodi od prodaje nefinancijske imovine  ostvareni su u iznosu 17.659,63 kn i čine 0,26% ukupnih prihoda ostvarenih u 2021 godine , što je  94,30 % manje  od ostvarenih prihoda 
od prodaje nefinancijske imovine ostvarenih u istom periodu 2020 godine koji su iznosili 309.947,09 kn. Prihodi od prodaje nefinancijske imovine u 2020 godini sastojali su se u najvećem dijelu od prodaje građevinskog zemljišta u Zoni u iznosu od 305.580,00 kn. Tijekom 2021 godine nije bilo realizacije prodaje po toj  osnovi.</t>
  </si>
  <si>
    <t>U  2021 godini evidentirani primici od financijske imovine i zaduživanja u ukupnom iznosu od 864.650,51 kn, te su manji za 46,56% u odnosu isto razdoblje 
2020 godine kada su iznosili 1,617.979,76 kn. Primici od financijske imovine i zaduživanja sastoje se od:</t>
  </si>
  <si>
    <t>Planirani prihodi dječjeg vrtića Jaglac za 2021 godinu iznose 1,448.802,32 kn. Realizirani prihodi 2021 godine iznose 1,416.136,51 kn, tj. 97,75% u odnosu na planirano. 
Tijekom istog perioda 2020 godine realizacija prihoda je iznosila 1,264.142,79 kn, tj. 12,02 % manje u odnosu na izvršenje u tekućem razdoblju.</t>
  </si>
  <si>
    <t xml:space="preserve">prihodi iz proračuna koji im nije nadležan- druge općine i grada u iznosu  od 279.993,01 kn. Tijekom 2020 godine prihod po istoj osnovi iznosio je 371.878,35 kn. 
Pad prihoda evidentiran je iz razloga što su okolne jedinice lokalne samouprave povećale kapacitete svojih vrtića, te time imaju mogućnost upisa više djece sa svog područja u dječje vrtiće.   </t>
  </si>
  <si>
    <t xml:space="preserve">prihodi iz proračuna koji im nije nadležan-  Ministarstvo znanosti i obrazovanja i Krapinsko-zagorska županija u iznosu od 5.160,00 kn. 
Tijekom 2020 godine prihod po toj osnovi iznosio je 3.480,00 kn </t>
  </si>
  <si>
    <t xml:space="preserve">Sufinanciranje odnosno participacija u cijeni usluge Dječjeg vrtića Jaglac od strane roditelja u iznosu 450.055,54 kuna. 
Tijekom 2020 godine prihod po toj osnovi iznosio je 388.008,38 kn. </t>
  </si>
  <si>
    <t>Rashodi/izdaci u promatranom razdoblju iznose 6,909.752,91 kn i evidentirani su za 15,34 %  manje  u odnosu na isti period 2020 godine kada su iznosili 8,161.333,64 kn.  
Ostvarenje rashoda u 2021 godini u odnosu na godišnji plan manje je za 17,38% u odnosu na plan .</t>
  </si>
  <si>
    <t xml:space="preserve">1.1 Rashodi za zaposlene </t>
  </si>
  <si>
    <t>Rashodi poslovanja čine 85,83% ukupnih rashoda i izdataka za period 01.01.-31.12.2021. godine i iznose 5,930.315,12 kn, te su veći za 21,99 %
 u odnosu na isti period 2020 godine kada su iznosili 4,861.480,01 kn .</t>
  </si>
  <si>
    <t>Rashodi za zaposlene Jedinstvenog upravnog odjela i Dječjeg vrtića Jaglac iznose 1,690.066,21 kn, što je 93,97% u odnosu na plan 2021 koji iznosi 1,798.510,00 kn 
te 3,17% više u odnosu na isto razdoblje 2020 godine kada su iznosili 1,638.124,08 kn. Udio rashoda za zaposlene u ukupnim rashodima poslovanja čini 28,50%</t>
  </si>
  <si>
    <t>Materijalni rashodi  u 2021 godini iznose  3,514.394,67 kn  , što je 87,91% u odnosu na plan 2021 godine koji iznosi 3,997.651,00 kn, tj.  koji su za 40,05%
 veći u odnosu na isto razdoblje 2020 godine kada su iznosili 2,509.447,25 kn,  a sačinjavaju ga</t>
  </si>
  <si>
    <t xml:space="preserve">Rashodi za materijal i energiju u iznosu od 1,410.704,55 kn koji su gotovo na istoj razini u odnosu na  isto razdoblje 2020 godine kada su iznosili 1,408.731,54 kn. 
Najznačajnije grupe rashoda : uredski materijal i ostali materijalni rashodi 84.164,63 kn, materijal i sirovine - namirnice Dječji vrtić 124.612,39 kn, energija -električna energija, izdaci za javnu rasvjetu, plin, motorni benzin, ulje mazivo- 171.255,46 kn, materijal i dijelovi za tekuće i investicijsko održavanje -963.746,08 kn te se u najvećem dijelu odnosi na sanaciju klizišta, sitni inventar i auto gume - kante za otpad u iznosu od 55.328,04 kn, službena, radna i zaštitna odjeća i obuća 11.597,95 kn. </t>
  </si>
  <si>
    <t>Rashodi za usluge u iznosu od 1,232.137,78 kn- usluge telefona, pošte i prijevoza u iznosu od 77.889,45 kn, usluge tekućeg i investicijskog održavanja -izdaci za redovito 
održavanje nerazvrstanih cesta, zimsko održavanje cesta, sanacija nerazvrstanih asfaltiranih cesta, uređenje groblja u iznosu od 380.465,36 kn, Usluge promidžbe i informiranja 86.750,00 kn,  komunalne usluge 70.828,22 kn, zakupnine i najamnine u iznosu od 46.354,22 kn,  Zdravstvene i veterinarske usluge u iznosu od 48.798,30 kn, intelektualne usluge, usluge odvjetnika,  konzalting usluge, izrada projekata  u iznosu od 183.841,73 kn, računalne usluge 28.354,47 kn, te ostale usluge 308.856,03 kn (uređenje Park šuma Dubrava u iznosu 230.107,99 kn).</t>
  </si>
  <si>
    <t>Ostali nespomenuti rashodi poslovanja u iznosu od 833.462,82 kn a sačinjavaju ga naknade za rad predstavničkih i izvršnih tijela, reprezentacija, članarine, financiranje lokalnih izbora,
premije osiguranja, te ostali nespomenuti rashodi poslovanja. Ostali nespomenuti rashodi poslovanja u 2021 godini viši su za 305,84 % u odnosu na isti period 2020 godine kada su iznosili 272.513,13 kn.  Naime, sukladno rješenju Samostalnog sektora za drugostupanjski upravni postupak Porezne uprave kojim je uvažena žalba poreznog obveznika ZHONGYA NEKRETNINE d.o.o. iz Zagreba, Unska 2c, OIB: 25064750173, poništeno je privremeno porezno rješenje kojim je utvrđena obveza poreza na promet nekretnina temeljem kupoprodajnog ugovora od 16.7.2019. godine. Slijedom navedenog, porezni obveznik ima pravo na povrat uplaćenih iznosa ukupno 430. 015,68 kn, te kamata u iznosu od 21.761,66 .</t>
  </si>
  <si>
    <t xml:space="preserve">1.3. Financijski rashodi </t>
  </si>
  <si>
    <t>Financijski rashodi u 2021 godini iznose 111.047,27 kn i čine 1,87% ukupnih Rashoda poslovanja.
 Financijski rashodi evidentirani u 2021 godini viši su za 25,13% u odnosu na isto razdoblje 2020 g kn kada su iznosili 88.744,78 kn, a sastoje se od kamata za primljene kredite, bankarskih troškova, usluge platnog prometa.</t>
  </si>
  <si>
    <t>Subvencije u 2021 godini iznose 124.990,45 kn  i čine 2,11% ukupnih rashoda poslovanja. Subvencije evidentirane tijekom 2021 godine više su za 58,73 % u odnosu na isti 
period 2020 godine kada su iznosile 78.745,90 kn,  a sastoje se od subvencije u poduzetništvu - prijevozničke linije u iznosu 42.000,00 kn, subvencije u stočarstvu u iznosu od 6.125,00 kn, subvencije kamate na poduzetničke kredite u iznosu od 8.610,64 kn, subvencija izgradnje vodovoda-produžetak naselje Risvica u iznosu 53.260,82, sufinanciranje LAG u iznosu od 14.993,99 kn .</t>
  </si>
  <si>
    <t>Dane pomoći u 2021 godini realizirane su u iznosu od 148.514,83 kn kn i čine 2,5% ukupnih rashoda poslovanja. Dane pomoći evidentirane tijekom 2021 godine manje su za 4,86 % 
u odnosu na isti period 2020 godine,  a sastoje se od izdataka za Javnu vatrogasnu postrojbu u iznosu od 32.604,18 kn, tekuće pomoći DVD Kumrovec u iznosu od 108.000,00 kn, Osnovna škola Josipa Broza Kumrovec u iznosu od 5.910,65 kn, i Gorska služba spašavanja u iznosu od 2.000,00 kn.</t>
  </si>
  <si>
    <t>Naknade građanima i kućanstvima u 2021 godini realizirane u iznosu od 246.115,58 kn kn i čine 4,15% ukupnih rashoda poslovanja. 
Naknade građanima i kućanstvima evidentirane tijekom 2021 godine manje su za 4,97% u odnosu na isti period 2020 godine kada su iznosile 132.064,58 kn,  a sastoje se od pomoći obiteljima i kućanstvima, Sufinanciranje prijevoza učenicima, novčane pomoći studentima, porodiljne naknade i oprema za novorođenčad, sufinanciranje školskih udžbenika, te prehrana u školi za djecu socijalno ugroženih obitelji.</t>
  </si>
  <si>
    <t>Ostali rashodi u 2021 godini realizirani su rashodu u iznosu 95.186,11 kn i čine 1,61% ukupnih rashoda poslovanja. Ostali rashodi evidentirane tijekom 2021 
godine manje su za 18,81 % u odnosu na isti period 2020 godine. Ostali rashodi prvenstveno se odnose na tekuće donacije , a sastoji se od izdataka za tekuće donacije humanitarnoj organizaciji  Crveni križ - Gradsko društvo Crvenog križa Klanjec, Turistička zajednica područja Kumrovec, Desinić i Zagorska Sela, udrugama i Gradskoj knjižnici i čitaonici Klanjec.</t>
  </si>
  <si>
    <t>Obrazloženje rashodi/izdaci po programskim/proračunskim klasifikacijama sadržava i podatak sa izvorima  financiranja po svakoj pojedinačnoj Aktivnosti, 
Tekućem projektu i Kapitalnom projektu.</t>
  </si>
  <si>
    <t>U 2021 godini prihodi prema izvoru financiranja 1, opći prihodi i primici realizirani su u iznosu 3,482.354,54 kn, tj. 88,68 % od 3,926.748,98 kn koliko je plan 2021 godine. 
U odnosu na realizaciju u istom razdoblju 2020 godine također je zabilježen pad od 10,10 % kada su iznosili 3,873.535,06 kn.</t>
  </si>
  <si>
    <t>Rashodi prema Klasifikaciji 01 Opće javne usluge ostvareni su u iznosu 3,066.574,21 kn, tj. 93,69% u odnosu na planirano.  
Ostvareni rashodi u protekloj godini u istom periodu iznosili su 2,638.356,04 kn.</t>
  </si>
  <si>
    <t>Rashodi prema Klasifikaciji 03 Javni red i sigurnost ostvareni su u iznosu 142.756,63 kn, tj. 96,46% u odnosu na planirano. 
Ostvareni rashodi u protekloj godini u istom periodu iznosili su 156.557,06 kn.</t>
  </si>
  <si>
    <t>Rashodi prema Klasifikaciji 04 Ekonomski poslovi ostvareni su u iznosu 655.610,19 kn, tj. 68,39% u odnosu na planirano. 
Tijekom istog perioda 2020 godine evidentirani su rashodi u iznosu od 2,388.385,35 kn što se prvenstveno odnosi na Rekonstrukciju prometnice Lončarov put-Donji Škrnik.</t>
  </si>
  <si>
    <t xml:space="preserve">Rashodi prema Klasifikaciji 06 Usluge unapređenja i stanovanja ostvareni su u iznosu 944.426,29 kn, tj. 67,60% u odnosu na planirano. 
Prvenstveno se odnosi na ulaganju u Društveno Kulturni dom. </t>
  </si>
  <si>
    <t>Rashod prema Klasifikaciji 08 Rekreacija, kultura i religija ostvareni su u iznosu 393.123,25 kn, tj. u indeksu 58,00% u odnosu na plan za 2021 god. 
Odnosi se na rashode za djelatnost Turističke zajednice, kulturno-umjetničkih društava, Gradske Knjižnice Klanjec.</t>
  </si>
  <si>
    <t>Rashodi prema Klasifikaciji 10 Socijalna zaštita ostvareni su u iznosu 157.745,04 kn. Odnosi se na  pomoći obiteljima i kućanstvima,
 sufinanciranje prijevoza učenicima srednjih škola, novčane pomoći studentima, sufinanciranje školskih radnih materijala, prehrana u školi za djecu socijalno ugroženih obitelji, te djelatnost Crvenog križa.</t>
  </si>
  <si>
    <t>Tijekom 2021 godine Općina Kumrovec imala je izdatke za otplatu glavnice zajma Ministarstvu financija u  iznosu 2.242,47. Izvor financiranja za navedeni izdatak su Opći prihodi i primici 11</t>
  </si>
  <si>
    <t xml:space="preserve">Cilj Programa je razvoj konkurentnog i održivog gospodarstva kroz dvije mjere : razvoj institucionalnih kapaciteta u JLS, te povećanje stupnja uključenosti lokalne zajednice
 kroz pokazatelje uspješnosti realizacije ciljeva : učestalost promjena lokalnih propisa, te broj aktivnih sudionika u procesu donošenja akata. </t>
  </si>
  <si>
    <t xml:space="preserve">Aktivnost A100001, Redovan rad izvršnog tijela planiran je u iznosu u iznosu od 422.100,00 kn, dok iznos realizacije rashoda iznosi 377.898,62 kn. 
 Sastoje se od rashoda za objavu akata, službena glasila, usluge promidžbe i informiranja, naknada članovima izvršnog tijela, naknade troškova sl. puta i ostalih troškova, rashoda protokola, tuzemne članarine, reprezentacije, te provođenje lokalnih izbora 2021.
Realizacija rashoda po izvoru financiranja - opći prihodi i primici u cijelosti .
</t>
  </si>
  <si>
    <t>Aktivnost A100002, Potpora radu političkih stranaka planirana je u iznosu od 14.000,00 kn. Tijekom 2021 godine realiziran je iznos 9.988,05 kn  po toj aktivnosti.
 Realizacija rashoda po izvoru financiranja - opći prihodi i primici u cijelosti .</t>
  </si>
  <si>
    <t>Aktivnost A100003, Redovan rad predstavničkog tijela planiran je u iznosu od 22.000,00 kn. Realizacija u 2021 godini iznosi 8.890,33 kn. 
Realizacija rashoda po izvoru financiranja - opći prihodi i primici u cijelosti .</t>
  </si>
  <si>
    <t>Aktivnost A100005, Rally Kumrovec planiran je u iznosu od 17.400,00 kn. Tijekom 2021 godine realiziran je iznos 13.414,16 kn.
 Realizacija rashoda po izvoru financiranja - opći prihodi i primici u cijelosti .</t>
  </si>
  <si>
    <t>Aktivnost A100007, Dan mladosti i radosti planiran je u iznosu od 5.000,00 kn. Realizacije aktivnosti u 2021 godine iznosi 5.100,00 kn. 
Realizacija rashoda po izvoru financiranja - opći prihodi i primici u cijelosti .</t>
  </si>
  <si>
    <t>Aktivnost A100008, Eko,etno,fletno i Bučnica fest planirana u iznosu od 27.900,00 kn. Realizacije aktivnosti u 2021 godine iznosi 27.889,70 kn. 
Realizacija rashoda po izvoru financiranja - opći prihodi i primici u cijelosti .</t>
  </si>
  <si>
    <t>Aktivnost A100009, Advent u Kumrovcu planirana u iznosu od 5.000,00 kn Realizacije aktivnosti u 2021 godine iznosi 5.158,06 kn. 
Realizacija rashoda po izvoru financiranja - opći prihodi i primici u cijelosti .</t>
  </si>
  <si>
    <t>Aktivnost A100010, Proračunska zaliha planirana u iznosu od 20.000,00 kn. Realizacije aktivnosti u 2021 godine iznosi 15.408,09 kn. 
Realizacija rashoda po izvoru financiranja - opći prihodi i primici u cijelosti .</t>
  </si>
  <si>
    <t>Aktivnost A100011 Radne akcije planirane u iznosu od 5.000,00 kn. Realizacije aktivnosti u 2021 godine iznosi 5.121,54 kn. 
Realizacija rashoda po izvoru financiranja - opći prihodi i primici u cijelosti .</t>
  </si>
  <si>
    <t xml:space="preserve">Cilj Programa je razvoj konkurentnog i održivog gospodarstva kroz mjeru : razvoj institucionalnih kapaciteta u JLS kroz pokazatelje uspješnosti realizacije tih ciljeva:
 broj predmeta u rješavanju, učinkovitost rješavanja , poboljšanje uvjeta rada udrugama. </t>
  </si>
  <si>
    <t>A100001 Redovita djelatnost Jedinstvenog upravnog odjela planirani  u iznosu od 852.906,00 kn. Tijekom 2021 godine realizirani rashodi iznose 758.334,84 kn, tj. 88,91% 
od planiranog iznosa. Sastoji se od rashoda za plaće za zaposlene, rashoda režija (iznošenje i odvoz smeća, opskrba vodom i trošak odvodnje, telefon, plin, Internet, električna energija) zaštitna obuća i odjeća, Arhivski materijal, Usluge odvjetnika i pravnog savjetovanja Literatura, časopis, glasila, Materijal za čišćenje i održavanje, Poštarina, Javnobilježničke usluge, Usluge banaka, Usluge Fine i Porezne uprave. Realizacija rashoda po izvoru financiranja - opći prihodi i primici u cijelosti .</t>
  </si>
  <si>
    <t>Projekt provođenja zapošljavanja osoba iz ugroženih skupina prema uvjetima koje raspisuje Hrvatski zavod za zapošljavanje. 
Financiranje provođenja te aktivnosti je isključivo iz Ostalih prihoda za posebne namjene, doznaka HZZ-a.</t>
  </si>
  <si>
    <t>Tijekom 2020 godine Općina Kumrovec koristila je mjeru Ministarstva financija te konzumirala beskamatni zajam na ime povrata poreza na dohodak po godišnjoj prijavi,
 rok povrata beskamatnog zajma je 30.04.2022. U 2021 g realiziran rashod iznosi 2.242,47 kn.</t>
  </si>
  <si>
    <t>Kroz Aktivnost beskamatni zajam evidentiran je rashod povrata poreza na promet nekretnina. Naime, sukladno rješenju Samostalnog sektora za drugostupanjski upravni postupak
 Porezne uprave kojim je uvažena žalba poreznog obveznika ZHONGYA NEKRETNINE d.o.o. iz Zagreba, Unska 2c, OIB: 25064750173, poništeno je privremeno porezno rješenje kojim je utvrđena obveza poreza na promet nekretnina temeljem kupoprodajnog ugovora od 16.7.2019. godine. Slijedom navedenog, porezni obveznik ima pravo na povrat uplaćenih iznosa ukupno 430. 015,68 kn, te kamata u iznosu od 21.761,66 .</t>
  </si>
  <si>
    <t>Cilj Programa je razvoj konkurentnog i održivog gospodarstva kroz mjeru : jačanje komunalne infrastrukture kroz pokazatelje uspješnosti realizacije tih ciljeva: 
broj intervencija i visina štete.  Realizirani rashodi u 2021 godini iznose 148.756,63 kn , tj. 96,60% planiranih rashoda. Program se provodi kroz aktivnost:</t>
  </si>
  <si>
    <t>A100001 Djelatnost JVP, DVD i sustav zaštite i spašavanja planirani u iznosu od 161.000,00 kn. Sastoji se od rashoda za Javnu vatrogasnu postrojbu, 
Dobrovoljno vatrogasno društvo Kumrovec, GSS KZŽ, te Civilnu zaštitu. Iznos realizacije u 2021 godini iznosi 148.756,63 kn. Realizacija rashoda po izvoru financiranja - opći prihodi i primici u cijelosti.</t>
  </si>
  <si>
    <t xml:space="preserve">Cilj Programa je razvoj konkurentnog i održivog gospodarstva kroz mjeru : razvoj malog i srednjeg poduzetništva i poljoprivrede kroz pokazatelje uspješnosti realizacije tih ciljeva: 
broj odobrenih poduzetničkih subvencija, broj grla stoke. </t>
  </si>
  <si>
    <t>A100001 Poticanje malog poduzetništva planirano je u iznosu od 80.000,00 kn. Tijekom  2021 godine realiziran je iznos od 65.604,63 kn.  
Realizacija rashoda po izvoru financiranja - opći prihodi i primici u cijelosti. Sastoji se od  subvencioniranje javnog prijevoza izvršitelju prijevoza Meštrović d.o.o., subvencioniranje djelatnosti LAG-a  i subvencioniranje kamate na poduzetničke kredite.</t>
  </si>
  <si>
    <t xml:space="preserve">Cilj Programa je razvoj konkurentnog i održivog gospodarstva kroz mjeru : jačanje komunalne infrastrukture kroz pokazatelje uspješnosti realizacije tih ciljeva : 
kvadratura uređenih javnih i zelenih površina, broj rasvjetnih mjesta i vijek trajanja javne rasvjete, odnos zaprimljenih oštećenja nerazvrstanih cesta, broj sanacija, te broj dužnih metara izgrađenih cesta. </t>
  </si>
  <si>
    <t xml:space="preserve">A100002 Održavanje i potrošnja javne rasvjete planirano u iznosu od 110.000,00 kn. U 2021 godini realiziran je iznos od 99.324,26kn, a odnosi se na potrošnju 
električne energije i usluge tekućeg i investicijskog održavanja javne rasvjete.  </t>
  </si>
  <si>
    <t xml:space="preserve">A100003 Redovno održavanje cesta planirano je u iznosu od 1,312.120,00 kn. U 2021 godini realiziran je iznos od 1,298.905,52 kn.
 Realizirani rashodi sastoji se od rashoda  za zimsko održavanje cesta u iznosu od 12.868,75 kn, redovno održavanje nerazvrstanih cesta i izdaci za prometnu signalizaciju u iznosu od 6.099,75 kn, sanacija nerazvrstanih asfaltiranih cesta u iznosu od 46.445,00 kn, sanacija klizišta Kladnik i Ravno Brezje u iznosu od 935.896,60 kn, te sanacija i modernizacija nerazvrstanih općinskih cesta u iznosu od 297.595,42 kn, </t>
  </si>
  <si>
    <t>A100007 Održavanje i uređivanje groblja planirano je u iznosu od 27.000,00 kn. Tijekom  2021 god. realizirani iznos je 25.558,71 kn. Odnosi se na rashode koji su 
vezani za održavanje u uređenje Mjesnog groblja u Kumrovcu, a sastoje se od rashoda Iznošenje i odvoz smeća, opskrba vodom i električnom energijom, motorni benzin, te materijal i sredstva za čišćenje i održavanje.  Realizacija rashoda po izvoru financiranja 31- vlastiti prihodi u cijelosti</t>
  </si>
  <si>
    <t>T100003 Vlastiti pogon planiran u iznosu od 33.500,00 kn. Odnosi se na rashode održavanja traktora, strojeva, te druge opreme za održavanje javnih općinskih površina, 
a sastoji se od rashoda usluga tekućeg i investicijskog održavanja prijevoznih sredstava, postrojenja i opreme, usluge pri registraciji prijevoznih sredstava, premije osiguranja , te motorni benzin i dizel gorivo. Tijekom 2021 godine iznos realizacije je 16.618,84 kn.</t>
  </si>
  <si>
    <t xml:space="preserve">Cilj Programa je razvoj konkurentnog i održivog gospodarstva kroz mjeru : jačanje komunalne infrastrukture kroz pokazatelje uspješnosti realizacije tih ciljeva :
dužni metri uređene površine groblja, vrsta i broj izgrađenih ukopnih mjesta, broj dužnih metara izgrađenih cesta, metri novog asfalta, broj novih rasvjetnih tijela javne rasvjete. </t>
  </si>
  <si>
    <t>T100002 Izgradnja objekata javne rasvjete planirana je u iznosu od 91.000,00 kn. Realizacija tekućeg projekta u 2021 godini  iznosi 66.138,19 kn 
za javnu rasvjetu u Velincima i Ravnom Brezju.</t>
  </si>
  <si>
    <t>Cilj Programa je unapređenje kvalitete života kroz mjeru : poticanje zdravijeg načina života kroz pokazatelje uspješnosti realizacije tih ciljeva : broj intervencija i 
zastupljenost po naseljima . Realizirani rashodi za program Zaštita okoliša u  2021 godini iznose  100.712,62 kn , tj. 93,08% planiranih rashoda a provodi se kroz aktivnosti :</t>
  </si>
  <si>
    <t xml:space="preserve">A100001 Ekološka renta, deratizacija planirana je  u iznosu od 60.200,00 kn. U 2021 godini realiziran je iznos od 62.850,12 kn, a sastoji se od rashoda za  ekološku rentu , 
nabavku kanti za sortirani otpad. </t>
  </si>
  <si>
    <t>A100002 Higijeničarska služba planirana je u iznosu od 38.000,00 kn U 2021 godine realiziran je iznos od 37.862,50 kn, a sastoji se od veterinarsko-higijeničarskih troškova, 
te rashoda azila za životinje.</t>
  </si>
  <si>
    <t>A100001 Sufinanciranje dodatnih programa u osnovnoj školi planirano u iznosu od 69.688,83 kn. Sastoji se od financiranja knjiga i/ili radnih materijala u osnovnoj školi, 
te sufinanciranje dodatnih programa. U 2021 godini realizirano je 71.134,64 kn.</t>
  </si>
  <si>
    <t xml:space="preserve">Cilj Programa je unapređenje kvalitete života kroz mjeru : očuvanje i zaštita prirodne i kulturne baštine kroz pokazatelje uspješnosti realizacije tih ciljeva : 
broj manifestacija kroz djelatnost udruga, te broj naslova u knjižnici. </t>
  </si>
  <si>
    <t>A100002 Djelatnost kulturno-umjetničkih društava aktivnost je planirana u iznosu od 50.000,00 kn. Realizacija aktivnosti tijekom 2021 godine iznosi 45.000,00 kn kroz provođenje
Odluke o dodjeli sredstava za financiranje programa-projekata i manifestacija od interesa za opće dobro koje provode udruge te za podršku institucionalnom, programskom i organizacijskom razvoju udruga s područja Općine Kumrovec.</t>
  </si>
  <si>
    <t xml:space="preserve">Cilj Programa je unapređenje kvalitete života kroz mjeru : poboljšanje kvalitete života ciljanih/ ugroženih skupina kroz pokazatelje uspješnosti realizacije tih ciljeva: 
broj provedenih humanitarnih akcija kroz godinu, broj pokrića , pokriće troškova u postotku. </t>
  </si>
  <si>
    <t xml:space="preserve">Rashodi za Program  Upravljanja imovinom planirani su za 2021 godinu u iznosu od 1.361.000,00 kn . Cilj Programa je razvoj konkurentnog i održivog gospodarstva kroz mjeru : 
jačanje komunalne infrastrukture kroz pokazatelje uspješnosti realizacije tih ciljeva: kvadratura uređenih javnih i zelenih površina, uređenje i rekonstrukcija nekretnina u vlasništvu Općine Kumrovec. </t>
  </si>
  <si>
    <t>Sastoji se od planiranih rashoda za uređenje parka oko Centra za posjetitelje u iznosu od 275.000 kn, rekonstrukcija Centra za posjetitelje III faza  u iznosu od 185.000,00 kn, 
uređenje Društveno kulturnog doma u iznosu od 670.000,00 kn, i ostala umjetnička, literarna i znanstvena djela u iznosu od 12.000,00</t>
  </si>
  <si>
    <t xml:space="preserve"> U 2021 godini realiziran je iznos od 709.892,87 kn i to  ulaganja u umjetnička, literarna i znanstvena djela u iznosu od 11.672,38 kn,  dodatna ulaganja na zgradi Društveno kulturni dom 
u iznosu od 396.014,20 kn, uređenje parka oko Centra za posjetitelje u iznosu od 302.206,29 kn. </t>
  </si>
  <si>
    <t xml:space="preserve">Rashodi za program Razvoj sporta i rekreacije planirani su za 2021 godinu u iznosu od 475.000,00 kn. Cilj Programa je unapređenje kvalitete života kroz mjeru :
 poboljšanje kvalitete života ciljanih skupina kroz pokazatelje uspješnosti realizacije tih ciljeva : broj amatera uključenih u aktivnosti sportskih klubova . </t>
  </si>
  <si>
    <t xml:space="preserve"> Cilj Programa je Razvoj ljudskih potencijala, kroz mjeru : unapređenje postojećeg obrazovnog sustava kroz pokazatelje uspješnosti realizacije tih ciljeva : broj polaznika jasličke,
 vrtićke skupine po odgajatelju, podizanje kvalitete predškolskog odgoja kroz realizaciju plana aktivnosti, projekt "Zdrava hrana".</t>
  </si>
  <si>
    <t xml:space="preserve">Ukupni planirani rashodi Dječjeg vrtića Jaglac za 2021 godinu iznose 1,371.990,00 kn. Realizirani rashodi u 2021 godini iznose 1,337.773,49 kn , tj. 97,51% planiranih rashoda , 
a provodi se kroz aktivnosti </t>
  </si>
  <si>
    <t xml:space="preserve">A100001 Redovan rad vrtića planirano u iznosu od 1,315.090,00 kn, a sastoji se od rashoda za plaće za zaposlene, režijske troškove, te materijalne troškove za tekuće 
funkcioniranje Dječjeg vrtića Jaglac.   U 2021 godini realiziran je iznos od 1,283.800,87 kn. </t>
  </si>
  <si>
    <t xml:space="preserve">Rashodi za nabavu nefinancijske imovine čine 14,14% ukupnih rashoda  izdataka za period 01.01.-31.12.2021. godine i iznose 977.195,32 kn. 
Rashodi za nabavu nefinancijske imovine evidentirani tijekom 2021 godine manji su za 70% u odnosu na isti period 2020 godine kada su iznosili 3,257.793,19 kn. </t>
  </si>
  <si>
    <t>V IZVJEŠTAJ O STANJU POTRAŽIVANJA I DOSPJELIH OBVEZA TE O STANJU POTENCIALNIH OBVEZA PO OSNOVI SUDSKIH SPOROVA</t>
  </si>
  <si>
    <t>VI IZVJEŠTAJ O DANIM JAMSTVIMA I PLAĆANJIMA PO PROTESTIRANIM JAMSTVIMA</t>
  </si>
  <si>
    <t xml:space="preserve">VII IZVJEŠTAJ O DANIM ZAJMOVIMA I POTRAŽIVANJIMA PO DANIM ZAJMOVIMA </t>
  </si>
  <si>
    <t>VIII IZVJEŠTAJ O KORIŠTENJU SREDSTAVA FONDOVA EUROPSKE UNIJE</t>
  </si>
  <si>
    <t>Članak 3.</t>
  </si>
  <si>
    <t>Predsjednik Općinskog vijeća</t>
  </si>
  <si>
    <t>Općine Kumrovec</t>
  </si>
  <si>
    <t>Tomislav Škvorc</t>
  </si>
  <si>
    <t>Ovaj Godišnji izvještaj o izvršenju Proračuna Općine Kumrovec za 2021 godinu za razdoblje 01.01.2021.-31.12.2021. stupa na snagu osmi dan 
od dana objave u "Službenom glasniku Krapinsko-zagorske županije" i na internet stranici Općine Kumrovec.</t>
  </si>
  <si>
    <t>Kumrovec,31.03.2022.</t>
  </si>
  <si>
    <t>Dječji vrtić Jaglac u 2021 godini ostvario je višak prihoda i primitaka raspoloživ u slijedećem razdoblju u iznosu od 78.363,02 kn. Sa prenesenim manjkom prijašnjih razdoblja 
 od 76.812,32 kn ukupni raspoloživ višak prihoda i primitaka za pokriće u slijedećem razdoblju iznosi 1.550,70 kn</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</si>
</sst>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41A]* "/>
    <numFmt numFmtId="165" formatCode="0.00[$%-41A]* "/>
    <numFmt numFmtId="166" formatCode="_-* #,##0.00\ _k_n_-;\-* #,##0.00\ _k_n_-;_-* &quot;-&quot;??\ _k_n_-;_-@_-"/>
    <numFmt numFmtId="167" formatCode="&quot;Da&quot;;&quot;Da&quot;;&quot;Ne&quot;"/>
    <numFmt numFmtId="168" formatCode="&quot;True&quot;;&quot;True&quot;;&quot;False&quot;"/>
    <numFmt numFmtId="169" formatCode="&quot;Uključeno&quot;;&quot;Uključeno&quot;;&quot;Isključeno&quot;"/>
    <numFmt numFmtId="170" formatCode="[$¥€-2]\ #,##0.00_);[Red]\([$€-2]\ #,##0.00\)"/>
  </numFmts>
  <fonts count="53">
    <font>
      <sz val="10"/>
      <color indexed="8"/>
      <name val="ARIAL"/>
      <family val="0"/>
    </font>
    <font>
      <sz val="10"/>
      <color indexed="8"/>
      <name val="Arial"/>
      <family val="2"/>
    </font>
    <font>
      <sz val="9"/>
      <color indexed="8"/>
      <name val="Arial"/>
      <family val="2"/>
    </font>
    <font>
      <b/>
      <sz val="9"/>
      <color indexed="8"/>
      <name val="Arial"/>
      <family val="2"/>
    </font>
    <font>
      <sz val="8"/>
      <color indexed="8"/>
      <name val="Arial"/>
      <family val="2"/>
    </font>
    <font>
      <b/>
      <sz val="8"/>
      <color indexed="8"/>
      <name val="Arial"/>
      <family val="2"/>
    </font>
    <font>
      <i/>
      <sz val="9"/>
      <color indexed="8"/>
      <name val="Arial"/>
      <family val="2"/>
    </font>
    <font>
      <sz val="6"/>
      <color indexed="8"/>
      <name val="Arial"/>
      <family val="2"/>
    </font>
    <font>
      <b/>
      <i/>
      <sz val="9"/>
      <color indexed="8"/>
      <name val="Arial"/>
      <family val="2"/>
    </font>
    <font>
      <b/>
      <sz val="10"/>
      <color indexed="8"/>
      <name val="ARIAL"/>
      <family val="2"/>
    </font>
    <font>
      <b/>
      <i/>
      <sz val="8"/>
      <color indexed="8"/>
      <name val="Arial"/>
      <family val="2"/>
    </font>
    <font>
      <b/>
      <sz val="11"/>
      <color indexed="8"/>
      <name val="Arial"/>
      <family val="2"/>
    </font>
    <font>
      <b/>
      <sz val="10.5"/>
      <color indexed="8"/>
      <name val="ARIAL"/>
      <family val="2"/>
    </font>
    <font>
      <b/>
      <i/>
      <sz val="10"/>
      <color indexed="8"/>
      <name val="ARIAL"/>
      <family val="2"/>
    </font>
    <font>
      <i/>
      <sz val="10"/>
      <color indexed="8"/>
      <name val="ARIAL"/>
      <family val="2"/>
    </font>
    <font>
      <sz val="11"/>
      <color indexed="8"/>
      <name val="Calibri"/>
      <family val="2"/>
    </font>
    <font>
      <sz val="11"/>
      <color indexed="17"/>
      <name val="Calibri"/>
      <family val="2"/>
    </font>
    <font>
      <sz val="11"/>
      <color indexed="9"/>
      <name val="Calibri"/>
      <family val="2"/>
    </font>
    <font>
      <b/>
      <sz val="11"/>
      <color indexed="62"/>
      <name val="Calibri"/>
      <family val="2"/>
    </font>
    <font>
      <b/>
      <sz val="11"/>
      <color indexed="51"/>
      <name val="Calibri"/>
      <family val="2"/>
    </font>
    <font>
      <sz val="11"/>
      <color indexed="20"/>
      <name val="Calibri"/>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59"/>
      <name val="Calibri"/>
      <family val="2"/>
    </font>
    <font>
      <sz val="11"/>
      <color indexed="51"/>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1"/>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9"/>
      <color theme="1"/>
      <name val="Arial"/>
      <family val="2"/>
    </font>
    <font>
      <sz val="9"/>
      <color theme="1"/>
      <name val="Arial"/>
      <family val="2"/>
    </font>
    <font>
      <b/>
      <sz val="10"/>
      <color rgb="FF000000"/>
      <name val="ARIAL"/>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1" applyNumberFormat="0" applyFont="0" applyAlignment="0" applyProtection="0"/>
    <xf numFmtId="0" fontId="33"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5" fillId="28" borderId="2" applyNumberFormat="0" applyAlignment="0" applyProtection="0"/>
    <xf numFmtId="0" fontId="36" fillId="28" borderId="3"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9" fontId="1" fillId="0" borderId="0" applyFont="0" applyFill="0" applyBorder="0" applyAlignment="0" applyProtection="0"/>
    <xf numFmtId="0" fontId="43" fillId="0" borderId="7" applyNumberFormat="0" applyFill="0" applyAlignment="0" applyProtection="0"/>
    <xf numFmtId="0" fontId="44" fillId="31"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6">
    <xf numFmtId="0" fontId="0" fillId="0" borderId="0" xfId="0" applyAlignment="1">
      <alignment vertical="top"/>
    </xf>
    <xf numFmtId="0" fontId="2" fillId="0" borderId="0" xfId="0" applyFont="1" applyAlignment="1">
      <alignment horizontal="left" vertical="top"/>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readingOrder="1"/>
    </xf>
    <xf numFmtId="4" fontId="3" fillId="0" borderId="0" xfId="0" applyNumberFormat="1" applyFont="1" applyAlignment="1">
      <alignment horizontal="right" vertical="top"/>
    </xf>
    <xf numFmtId="0" fontId="2" fillId="0" borderId="0" xfId="0" applyFont="1" applyAlignment="1">
      <alignment horizontal="left" vertical="top" wrapText="1" readingOrder="1"/>
    </xf>
    <xf numFmtId="0" fontId="2" fillId="0" borderId="0" xfId="0" applyFont="1" applyAlignment="1">
      <alignment horizontal="right" vertical="top"/>
    </xf>
    <xf numFmtId="0" fontId="2" fillId="0" borderId="0" xfId="0" applyFont="1" applyAlignment="1">
      <alignment horizontal="right" vertical="top" wrapText="1" readingOrder="1"/>
    </xf>
    <xf numFmtId="0" fontId="2" fillId="0" borderId="0" xfId="0" applyFont="1" applyAlignment="1">
      <alignment vertical="top" wrapText="1" readingOrder="1"/>
    </xf>
    <xf numFmtId="0" fontId="2" fillId="0" borderId="0" xfId="0" applyFont="1" applyAlignment="1">
      <alignment horizontal="center" vertical="top" wrapText="1" readingOrder="1"/>
    </xf>
    <xf numFmtId="0" fontId="3" fillId="0" borderId="0" xfId="0" applyFont="1" applyAlignment="1">
      <alignment horizontal="left" vertical="top"/>
    </xf>
    <xf numFmtId="0" fontId="3" fillId="0" borderId="0" xfId="0" applyFont="1" applyAlignment="1">
      <alignment horizontal="right" vertical="top"/>
    </xf>
    <xf numFmtId="0" fontId="3" fillId="0" borderId="0" xfId="0" applyFont="1" applyAlignment="1">
      <alignment horizontal="left" vertical="top" wrapText="1"/>
    </xf>
    <xf numFmtId="4" fontId="2" fillId="0" borderId="0" xfId="0" applyNumberFormat="1" applyFont="1" applyAlignment="1">
      <alignment horizontal="right" vertical="top"/>
    </xf>
    <xf numFmtId="0" fontId="2" fillId="0" borderId="0" xfId="0" applyFont="1" applyAlignment="1">
      <alignment horizontal="left" vertical="top" wrapText="1"/>
    </xf>
    <xf numFmtId="0" fontId="2" fillId="0" borderId="0" xfId="0" applyFont="1" applyAlignment="1">
      <alignment horizontal="center" vertical="center" wrapText="1" readingOrder="1"/>
    </xf>
    <xf numFmtId="3" fontId="2" fillId="0" borderId="0" xfId="0" applyNumberFormat="1" applyFont="1" applyAlignment="1">
      <alignment horizontal="right" vertical="top"/>
    </xf>
    <xf numFmtId="0" fontId="3" fillId="0" borderId="0" xfId="0" applyFont="1" applyAlignment="1">
      <alignment horizontal="right" vertical="top" wrapText="1" readingOrder="1"/>
    </xf>
    <xf numFmtId="0" fontId="3" fillId="0" borderId="0" xfId="0" applyFont="1" applyAlignment="1">
      <alignment horizontal="center" vertical="top" wrapText="1" readingOrder="1"/>
    </xf>
    <xf numFmtId="164" fontId="3" fillId="0" borderId="0" xfId="0" applyNumberFormat="1" applyFont="1" applyAlignment="1">
      <alignment horizontal="left" vertical="top" indent="1"/>
    </xf>
    <xf numFmtId="164" fontId="2" fillId="0" borderId="0" xfId="0" applyNumberFormat="1" applyFont="1" applyAlignment="1">
      <alignment horizontal="left" vertical="top" indent="1"/>
    </xf>
    <xf numFmtId="2" fontId="2" fillId="0" borderId="0" xfId="0" applyNumberFormat="1" applyFont="1" applyAlignment="1">
      <alignment vertical="top"/>
    </xf>
    <xf numFmtId="2" fontId="2" fillId="0" borderId="0" xfId="0" applyNumberFormat="1" applyFont="1" applyAlignment="1">
      <alignment horizontal="left" vertical="top" wrapText="1" readingOrder="1"/>
    </xf>
    <xf numFmtId="166" fontId="2" fillId="0" borderId="0" xfId="0" applyNumberFormat="1" applyFont="1" applyAlignment="1">
      <alignment horizontal="right" vertical="top"/>
    </xf>
    <xf numFmtId="2" fontId="2" fillId="0" borderId="0" xfId="0" applyNumberFormat="1" applyFont="1" applyAlignment="1">
      <alignment horizontal="right" vertical="top"/>
    </xf>
    <xf numFmtId="166" fontId="2" fillId="0" borderId="0" xfId="0" applyNumberFormat="1" applyFont="1" applyAlignment="1">
      <alignment horizontal="right" vertical="top" wrapText="1" readingOrder="1"/>
    </xf>
    <xf numFmtId="2" fontId="2" fillId="0" borderId="0" xfId="0" applyNumberFormat="1" applyFont="1" applyAlignment="1">
      <alignment horizontal="right" vertical="top" wrapText="1" readingOrder="1"/>
    </xf>
    <xf numFmtId="166" fontId="2" fillId="0" borderId="0" xfId="0" applyNumberFormat="1" applyFont="1" applyAlignment="1">
      <alignment horizontal="center" vertical="top" wrapText="1" readingOrder="1"/>
    </xf>
    <xf numFmtId="2" fontId="2" fillId="0" borderId="0" xfId="0" applyNumberFormat="1" applyFont="1" applyAlignment="1">
      <alignment horizontal="center" vertical="top" wrapText="1" readingOrder="1"/>
    </xf>
    <xf numFmtId="166" fontId="3" fillId="0" borderId="0" xfId="0" applyNumberFormat="1" applyFont="1" applyAlignment="1">
      <alignment horizontal="right" vertical="top"/>
    </xf>
    <xf numFmtId="2" fontId="3" fillId="0" borderId="0" xfId="0" applyNumberFormat="1" applyFont="1" applyAlignment="1">
      <alignment horizontal="right" vertical="top"/>
    </xf>
    <xf numFmtId="2" fontId="3" fillId="0" borderId="0" xfId="0" applyNumberFormat="1" applyFont="1" applyAlignment="1">
      <alignment vertical="top"/>
    </xf>
    <xf numFmtId="0" fontId="3" fillId="33" borderId="0" xfId="0" applyFont="1" applyFill="1" applyAlignment="1">
      <alignment horizontal="left" vertical="top" wrapText="1"/>
    </xf>
    <xf numFmtId="4" fontId="3" fillId="33" borderId="0" xfId="0" applyNumberFormat="1" applyFont="1" applyFill="1" applyAlignment="1">
      <alignment horizontal="right" vertical="top"/>
    </xf>
    <xf numFmtId="0" fontId="3" fillId="33" borderId="0" xfId="0" applyFont="1" applyFill="1" applyAlignment="1">
      <alignment vertical="top"/>
    </xf>
    <xf numFmtId="0" fontId="2" fillId="33" borderId="0" xfId="0" applyFont="1" applyFill="1" applyAlignment="1">
      <alignment horizontal="left" vertical="top" wrapText="1"/>
    </xf>
    <xf numFmtId="4" fontId="2" fillId="33" borderId="0" xfId="0" applyNumberFormat="1" applyFont="1" applyFill="1" applyAlignment="1">
      <alignment horizontal="right" vertical="top"/>
    </xf>
    <xf numFmtId="0" fontId="2" fillId="33" borderId="0" xfId="0" applyFont="1" applyFill="1" applyAlignment="1">
      <alignment vertical="top"/>
    </xf>
    <xf numFmtId="0" fontId="2" fillId="34" borderId="0" xfId="0" applyFont="1" applyFill="1" applyAlignment="1">
      <alignment vertical="top"/>
    </xf>
    <xf numFmtId="0" fontId="4" fillId="34" borderId="0" xfId="0" applyFont="1" applyFill="1" applyAlignment="1">
      <alignment vertical="top"/>
    </xf>
    <xf numFmtId="0" fontId="3" fillId="34" borderId="0" xfId="0" applyFont="1" applyFill="1" applyAlignment="1">
      <alignment vertical="top" wrapText="1" readingOrder="1"/>
    </xf>
    <xf numFmtId="0" fontId="5" fillId="34" borderId="0" xfId="0" applyFont="1" applyFill="1" applyAlignment="1">
      <alignment vertical="top" wrapText="1" readingOrder="1"/>
    </xf>
    <xf numFmtId="4" fontId="3" fillId="34" borderId="0" xfId="0" applyNumberFormat="1" applyFont="1" applyFill="1" applyAlignment="1">
      <alignment horizontal="right" vertical="top"/>
    </xf>
    <xf numFmtId="0" fontId="4" fillId="34" borderId="0" xfId="0" applyFont="1" applyFill="1" applyAlignment="1">
      <alignment horizontal="left" vertical="top" wrapText="1" readingOrder="1"/>
    </xf>
    <xf numFmtId="0" fontId="2" fillId="34" borderId="0" xfId="0" applyFont="1" applyFill="1" applyAlignment="1">
      <alignment horizontal="left" vertical="top" wrapText="1" readingOrder="1"/>
    </xf>
    <xf numFmtId="0" fontId="4" fillId="34" borderId="0" xfId="0" applyFont="1" applyFill="1" applyAlignment="1">
      <alignment vertical="top" wrapText="1" readingOrder="1"/>
    </xf>
    <xf numFmtId="0" fontId="2" fillId="34" borderId="0" xfId="0" applyFont="1" applyFill="1" applyAlignment="1">
      <alignment vertical="top" wrapText="1" readingOrder="1"/>
    </xf>
    <xf numFmtId="0" fontId="2" fillId="34" borderId="0" xfId="0" applyFont="1" applyFill="1" applyAlignment="1">
      <alignment horizontal="right" vertical="top" wrapText="1" readingOrder="1"/>
    </xf>
    <xf numFmtId="0" fontId="2" fillId="34" borderId="0" xfId="0" applyFont="1" applyFill="1" applyAlignment="1">
      <alignment horizontal="center" vertical="top" wrapText="1" readingOrder="1"/>
    </xf>
    <xf numFmtId="0" fontId="3" fillId="34" borderId="0" xfId="0" applyFont="1" applyFill="1" applyAlignment="1">
      <alignment vertical="top"/>
    </xf>
    <xf numFmtId="0" fontId="3" fillId="34" borderId="0" xfId="0" applyFont="1" applyFill="1" applyAlignment="1">
      <alignment horizontal="left" vertical="top" wrapText="1"/>
    </xf>
    <xf numFmtId="4" fontId="6" fillId="35" borderId="0" xfId="0" applyNumberFormat="1" applyFont="1" applyFill="1" applyAlignment="1">
      <alignment horizontal="right" vertical="top"/>
    </xf>
    <xf numFmtId="0" fontId="4" fillId="34" borderId="0" xfId="0" applyFont="1" applyFill="1" applyAlignment="1">
      <alignment horizontal="left" vertical="top"/>
    </xf>
    <xf numFmtId="0" fontId="4" fillId="34" borderId="0" xfId="0" applyFont="1" applyFill="1" applyAlignment="1">
      <alignment horizontal="center" vertical="top" wrapText="1"/>
    </xf>
    <xf numFmtId="4" fontId="2" fillId="34" borderId="0" xfId="0" applyNumberFormat="1" applyFont="1" applyFill="1" applyAlignment="1">
      <alignment horizontal="right" vertical="top"/>
    </xf>
    <xf numFmtId="0" fontId="2" fillId="34" borderId="0" xfId="0" applyFont="1" applyFill="1" applyAlignment="1">
      <alignment horizontal="right" vertical="top"/>
    </xf>
    <xf numFmtId="0" fontId="2" fillId="34" borderId="0" xfId="0" applyFont="1" applyFill="1" applyAlignment="1">
      <alignment horizontal="left" vertical="top"/>
    </xf>
    <xf numFmtId="0" fontId="6" fillId="35" borderId="0" xfId="0" applyFont="1" applyFill="1" applyAlignment="1">
      <alignment vertical="top"/>
    </xf>
    <xf numFmtId="0" fontId="6" fillId="35" borderId="0" xfId="0" applyFont="1" applyFill="1" applyAlignment="1">
      <alignment horizontal="left" vertical="top" wrapText="1"/>
    </xf>
    <xf numFmtId="4" fontId="6" fillId="35" borderId="0" xfId="0" applyNumberFormat="1" applyFont="1" applyFill="1" applyAlignment="1">
      <alignment vertical="top"/>
    </xf>
    <xf numFmtId="0" fontId="7" fillId="34" borderId="0" xfId="0" applyFont="1" applyFill="1" applyAlignment="1">
      <alignment horizontal="center" vertical="top" wrapText="1" readingOrder="1"/>
    </xf>
    <xf numFmtId="0" fontId="4" fillId="34" borderId="0" xfId="0" applyFont="1" applyFill="1" applyAlignment="1">
      <alignment horizontal="center" vertical="top" wrapText="1" readingOrder="1"/>
    </xf>
    <xf numFmtId="0" fontId="2" fillId="34" borderId="0" xfId="0" applyFont="1" applyFill="1" applyAlignment="1">
      <alignment horizontal="left" vertical="top" wrapText="1"/>
    </xf>
    <xf numFmtId="4" fontId="8" fillId="34" borderId="0" xfId="0" applyNumberFormat="1" applyFont="1" applyFill="1" applyAlignment="1">
      <alignment horizontal="right" vertical="top"/>
    </xf>
    <xf numFmtId="3" fontId="2" fillId="34" borderId="0" xfId="0" applyNumberFormat="1" applyFont="1" applyFill="1" applyAlignment="1">
      <alignment horizontal="right" vertical="top"/>
    </xf>
    <xf numFmtId="0" fontId="9" fillId="0" borderId="0" xfId="0" applyFont="1" applyAlignment="1">
      <alignment vertical="top"/>
    </xf>
    <xf numFmtId="0" fontId="1" fillId="0" borderId="0" xfId="0" applyFont="1" applyAlignment="1">
      <alignment vertical="top"/>
    </xf>
    <xf numFmtId="0" fontId="49" fillId="0" borderId="0" xfId="0" applyFont="1" applyAlignment="1">
      <alignment vertical="center"/>
    </xf>
    <xf numFmtId="0" fontId="2" fillId="0" borderId="0" xfId="0" applyFont="1" applyBorder="1" applyAlignment="1">
      <alignment vertical="top"/>
    </xf>
    <xf numFmtId="0" fontId="49" fillId="0" borderId="0" xfId="0" applyFont="1" applyAlignment="1">
      <alignment horizontal="justify" vertical="center"/>
    </xf>
    <xf numFmtId="0" fontId="50" fillId="34" borderId="0" xfId="0" applyFont="1" applyFill="1" applyAlignment="1">
      <alignment horizontal="justify" vertical="center"/>
    </xf>
    <xf numFmtId="0" fontId="3" fillId="0" borderId="0" xfId="0" applyFont="1" applyAlignment="1">
      <alignment horizontal="center" vertical="top"/>
    </xf>
    <xf numFmtId="0" fontId="2" fillId="0" borderId="0" xfId="0" applyFont="1" applyBorder="1" applyAlignment="1">
      <alignment horizontal="right" vertical="top"/>
    </xf>
    <xf numFmtId="0" fontId="2" fillId="0" borderId="0" xfId="0" applyFont="1" applyBorder="1" applyAlignment="1">
      <alignment horizontal="right" vertical="top" wrapText="1" readingOrder="1"/>
    </xf>
    <xf numFmtId="0" fontId="2" fillId="0" borderId="0" xfId="0" applyFont="1" applyBorder="1" applyAlignment="1">
      <alignment vertical="top" wrapText="1" readingOrder="1"/>
    </xf>
    <xf numFmtId="0" fontId="2" fillId="0" borderId="0" xfId="0" applyFont="1" applyBorder="1" applyAlignment="1">
      <alignment horizontal="center" vertical="top" wrapText="1" readingOrder="1"/>
    </xf>
    <xf numFmtId="0" fontId="2" fillId="0" borderId="0" xfId="0" applyFont="1" applyBorder="1" applyAlignment="1">
      <alignment horizontal="left" vertical="top" wrapText="1" readingOrder="1"/>
    </xf>
    <xf numFmtId="4" fontId="2" fillId="0" borderId="0" xfId="0" applyNumberFormat="1" applyFont="1" applyBorder="1" applyAlignment="1">
      <alignment horizontal="right" vertical="top"/>
    </xf>
    <xf numFmtId="164" fontId="2" fillId="0" borderId="0" xfId="0" applyNumberFormat="1" applyFont="1" applyBorder="1" applyAlignment="1">
      <alignment horizontal="right" vertical="top"/>
    </xf>
    <xf numFmtId="165" fontId="2" fillId="0" borderId="0" xfId="0" applyNumberFormat="1" applyFont="1" applyBorder="1" applyAlignment="1">
      <alignment horizontal="right" vertical="top"/>
    </xf>
    <xf numFmtId="4" fontId="3" fillId="0" borderId="0" xfId="0" applyNumberFormat="1" applyFont="1" applyAlignment="1">
      <alignment vertical="top"/>
    </xf>
    <xf numFmtId="0" fontId="3" fillId="0" borderId="0" xfId="0" applyFont="1" applyBorder="1" applyAlignment="1">
      <alignment horizontal="left" vertical="top" wrapText="1" readingOrder="1"/>
    </xf>
    <xf numFmtId="4" fontId="3" fillId="0" borderId="0" xfId="0" applyNumberFormat="1" applyFont="1" applyBorder="1" applyAlignment="1">
      <alignment horizontal="right" vertical="top"/>
    </xf>
    <xf numFmtId="0" fontId="3" fillId="0" borderId="0" xfId="0" applyFont="1" applyAlignment="1">
      <alignment horizontal="left" vertical="center" wrapText="1" readingOrder="1"/>
    </xf>
    <xf numFmtId="4" fontId="3" fillId="0" borderId="0" xfId="0" applyNumberFormat="1" applyFont="1" applyBorder="1" applyAlignment="1">
      <alignment horizontal="right" vertical="center"/>
    </xf>
    <xf numFmtId="165" fontId="3" fillId="0" borderId="0" xfId="0" applyNumberFormat="1" applyFont="1" applyBorder="1" applyAlignment="1">
      <alignment horizontal="right" vertical="center"/>
    </xf>
    <xf numFmtId="0" fontId="3" fillId="0" borderId="0" xfId="0" applyFont="1" applyBorder="1" applyAlignment="1">
      <alignment vertical="top"/>
    </xf>
    <xf numFmtId="4" fontId="3" fillId="0" borderId="0" xfId="0" applyNumberFormat="1" applyFont="1" applyBorder="1" applyAlignment="1">
      <alignment vertical="top"/>
    </xf>
    <xf numFmtId="164" fontId="3" fillId="0" borderId="0" xfId="0" applyNumberFormat="1" applyFont="1" applyBorder="1" applyAlignment="1">
      <alignment vertical="center"/>
    </xf>
    <xf numFmtId="0" fontId="1" fillId="0" borderId="0" xfId="0" applyFont="1" applyAlignment="1">
      <alignment horizontal="left" vertical="top"/>
    </xf>
    <xf numFmtId="0" fontId="1" fillId="0" borderId="0" xfId="0" applyFont="1" applyAlignment="1">
      <alignment horizontal="center" vertical="top"/>
    </xf>
    <xf numFmtId="0" fontId="4"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left" vertical="top" wrapText="1" readingOrder="1"/>
    </xf>
    <xf numFmtId="0" fontId="4" fillId="0" borderId="0" xfId="0" applyFont="1" applyAlignment="1">
      <alignment horizontal="left" vertical="top" wrapText="1" readingOrder="1"/>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left" vertical="top" wrapText="1"/>
    </xf>
    <xf numFmtId="0" fontId="4" fillId="0" borderId="0" xfId="0" applyFont="1" applyAlignment="1">
      <alignment horizontal="left" vertical="top" wrapText="1"/>
    </xf>
    <xf numFmtId="0" fontId="51" fillId="0" borderId="0" xfId="0" applyFont="1" applyAlignment="1">
      <alignment vertical="top"/>
    </xf>
    <xf numFmtId="0" fontId="8" fillId="0" borderId="0" xfId="0" applyFont="1" applyAlignment="1">
      <alignment vertical="top"/>
    </xf>
    <xf numFmtId="0" fontId="4" fillId="0" borderId="10" xfId="0" applyFont="1" applyBorder="1" applyAlignment="1">
      <alignment vertical="top"/>
    </xf>
    <xf numFmtId="0" fontId="4" fillId="0" borderId="10" xfId="0" applyFont="1" applyBorder="1" applyAlignment="1">
      <alignment vertical="top" wrapText="1"/>
    </xf>
    <xf numFmtId="4" fontId="4" fillId="0" borderId="10" xfId="0" applyNumberFormat="1" applyFont="1" applyBorder="1" applyAlignment="1">
      <alignment vertical="top"/>
    </xf>
    <xf numFmtId="8" fontId="4" fillId="0" borderId="0" xfId="0" applyNumberFormat="1" applyFont="1" applyAlignment="1">
      <alignment vertical="top"/>
    </xf>
    <xf numFmtId="14" fontId="4" fillId="0" borderId="10" xfId="0" applyNumberFormat="1" applyFont="1" applyBorder="1" applyAlignment="1">
      <alignment vertical="top"/>
    </xf>
    <xf numFmtId="0" fontId="5" fillId="0" borderId="10" xfId="0" applyFont="1" applyBorder="1" applyAlignment="1">
      <alignment vertical="top"/>
    </xf>
    <xf numFmtId="4" fontId="5" fillId="0" borderId="10" xfId="0" applyNumberFormat="1" applyFont="1" applyBorder="1" applyAlignment="1">
      <alignment vertical="top"/>
    </xf>
    <xf numFmtId="0" fontId="10" fillId="0" borderId="0" xfId="0" applyFont="1" applyAlignment="1">
      <alignment vertical="top"/>
    </xf>
    <xf numFmtId="14" fontId="5" fillId="0" borderId="10" xfId="0" applyNumberFormat="1" applyFont="1" applyBorder="1" applyAlignment="1">
      <alignment vertical="top"/>
    </xf>
    <xf numFmtId="0" fontId="11" fillId="0" borderId="0" xfId="0" applyFont="1" applyAlignment="1">
      <alignment vertical="top"/>
    </xf>
    <xf numFmtId="8" fontId="5" fillId="0" borderId="0" xfId="0" applyNumberFormat="1" applyFont="1" applyAlignment="1">
      <alignment horizontal="left" vertical="top"/>
    </xf>
    <xf numFmtId="0" fontId="4" fillId="0" borderId="0" xfId="0" applyFont="1" applyAlignment="1">
      <alignment horizontal="right" vertical="top"/>
    </xf>
    <xf numFmtId="8" fontId="4" fillId="0" borderId="0" xfId="0" applyNumberFormat="1" applyFont="1" applyAlignment="1">
      <alignment horizontal="right" vertical="top"/>
    </xf>
    <xf numFmtId="0" fontId="5" fillId="0" borderId="0" xfId="0" applyFont="1" applyAlignment="1">
      <alignment horizontal="right" vertical="top"/>
    </xf>
    <xf numFmtId="8" fontId="5" fillId="0" borderId="0" xfId="0" applyNumberFormat="1" applyFont="1" applyAlignment="1">
      <alignment vertical="top"/>
    </xf>
    <xf numFmtId="0" fontId="12" fillId="0" borderId="0" xfId="0" applyFont="1" applyAlignment="1">
      <alignment vertical="top"/>
    </xf>
    <xf numFmtId="16" fontId="0" fillId="0" borderId="0" xfId="0" applyNumberFormat="1" applyAlignment="1">
      <alignment vertical="top"/>
    </xf>
    <xf numFmtId="0" fontId="13" fillId="0" borderId="0" xfId="0" applyFont="1" applyAlignment="1">
      <alignment vertical="top"/>
    </xf>
    <xf numFmtId="0" fontId="14" fillId="0" borderId="0" xfId="0" applyFont="1" applyAlignment="1">
      <alignment vertical="top"/>
    </xf>
    <xf numFmtId="0" fontId="1" fillId="0" borderId="0" xfId="0" applyFont="1" applyAlignment="1">
      <alignment vertical="center"/>
    </xf>
    <xf numFmtId="0" fontId="50" fillId="0" borderId="0" xfId="0" applyFont="1" applyAlignment="1">
      <alignment horizontal="left" vertical="center" wrapText="1"/>
    </xf>
    <xf numFmtId="0" fontId="2" fillId="0" borderId="0" xfId="0" applyFont="1" applyAlignment="1">
      <alignment horizontal="center" vertical="top"/>
    </xf>
    <xf numFmtId="0" fontId="50" fillId="0" borderId="0" xfId="0" applyFont="1" applyAlignment="1">
      <alignment horizontal="left"/>
    </xf>
    <xf numFmtId="0" fontId="3" fillId="0" borderId="0" xfId="0" applyFont="1" applyAlignment="1">
      <alignment horizontal="center" vertical="top"/>
    </xf>
    <xf numFmtId="0" fontId="2" fillId="0" borderId="0" xfId="0" applyFont="1" applyAlignment="1">
      <alignment horizontal="left" vertical="top" wrapText="1"/>
    </xf>
    <xf numFmtId="0" fontId="52"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readingOrder="1"/>
    </xf>
    <xf numFmtId="0" fontId="2" fillId="0" borderId="0" xfId="0" applyFont="1" applyAlignment="1">
      <alignment horizontal="left" vertical="top" wrapText="1" readingOrder="1"/>
    </xf>
    <xf numFmtId="2" fontId="3" fillId="0" borderId="0" xfId="0" applyNumberFormat="1" applyFont="1" applyAlignment="1">
      <alignment horizontal="left" vertical="top" wrapText="1" readingOrder="1"/>
    </xf>
    <xf numFmtId="2" fontId="2" fillId="0" borderId="0" xfId="0" applyNumberFormat="1" applyFont="1" applyAlignment="1">
      <alignment horizontal="left" vertical="top" wrapText="1" readingOrder="1"/>
    </xf>
    <xf numFmtId="0" fontId="51" fillId="0" borderId="0" xfId="0" applyFont="1" applyAlignment="1">
      <alignment horizontal="left" vertical="top"/>
    </xf>
    <xf numFmtId="0" fontId="3" fillId="34" borderId="0" xfId="0" applyFont="1" applyFill="1" applyAlignment="1">
      <alignment horizontal="left" vertical="top"/>
    </xf>
    <xf numFmtId="0" fontId="2" fillId="34" borderId="0" xfId="0" applyFont="1" applyFill="1" applyAlignment="1">
      <alignment horizontal="center" vertical="top"/>
    </xf>
    <xf numFmtId="0" fontId="3" fillId="34" borderId="0" xfId="0" applyFont="1" applyFill="1" applyAlignment="1">
      <alignment horizontal="left" vertical="top" wrapText="1"/>
    </xf>
    <xf numFmtId="0" fontId="6" fillId="35" borderId="0" xfId="0" applyFont="1" applyFill="1" applyAlignment="1">
      <alignment horizontal="left" vertical="top" wrapText="1"/>
    </xf>
    <xf numFmtId="0" fontId="2" fillId="34" borderId="0" xfId="0" applyFont="1" applyFill="1" applyAlignment="1">
      <alignment horizontal="left" vertical="top" wrapText="1"/>
    </xf>
    <xf numFmtId="0" fontId="2" fillId="34" borderId="0" xfId="0" applyFont="1" applyFill="1" applyAlignment="1">
      <alignment horizontal="left" vertical="top"/>
    </xf>
    <xf numFmtId="0" fontId="8" fillId="34"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1" fillId="0" borderId="0" xfId="0" applyFont="1" applyAlignment="1">
      <alignment horizontal="left" vertical="top" wrapText="1"/>
    </xf>
    <xf numFmtId="0" fontId="7" fillId="0" borderId="0" xfId="0" applyFont="1" applyAlignment="1">
      <alignment vertical="top"/>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752475</xdr:colOff>
      <xdr:row>0</xdr:row>
      <xdr:rowOff>590550</xdr:rowOff>
    </xdr:to>
    <xdr:pic>
      <xdr:nvPicPr>
        <xdr:cNvPr id="1" name="Picture 1"/>
        <xdr:cNvPicPr preferRelativeResize="1">
          <a:picLocks noChangeAspect="1"/>
        </xdr:cNvPicPr>
      </xdr:nvPicPr>
      <xdr:blipFill>
        <a:blip r:embed="rId1"/>
        <a:stretch>
          <a:fillRect/>
        </a:stretch>
      </xdr:blipFill>
      <xdr:spPr>
        <a:xfrm>
          <a:off x="0" y="0"/>
          <a:ext cx="752475" cy="590550"/>
        </a:xfrm>
        <a:prstGeom prst="rect">
          <a:avLst/>
        </a:prstGeom>
        <a:noFill/>
        <a:ln w="9525" cmpd="sng">
          <a:noFill/>
        </a:ln>
      </xdr:spPr>
    </xdr:pic>
    <xdr:clientData/>
  </xdr:twoCellAnchor>
  <xdr:twoCellAnchor>
    <xdr:from>
      <xdr:col>0</xdr:col>
      <xdr:colOff>0</xdr:colOff>
      <xdr:row>0</xdr:row>
      <xdr:rowOff>0</xdr:rowOff>
    </xdr:from>
    <xdr:to>
      <xdr:col>0</xdr:col>
      <xdr:colOff>752475</xdr:colOff>
      <xdr:row>1</xdr:row>
      <xdr:rowOff>0</xdr:rowOff>
    </xdr:to>
    <xdr:pic>
      <xdr:nvPicPr>
        <xdr:cNvPr id="2" name="Picture 1"/>
        <xdr:cNvPicPr preferRelativeResize="1">
          <a:picLocks noChangeAspect="1"/>
        </xdr:cNvPicPr>
      </xdr:nvPicPr>
      <xdr:blipFill>
        <a:blip r:embed="rId1"/>
        <a:stretch>
          <a:fillRect/>
        </a:stretch>
      </xdr:blipFill>
      <xdr:spPr>
        <a:xfrm>
          <a:off x="0" y="0"/>
          <a:ext cx="7524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heetPr>
  <dimension ref="A1:H33"/>
  <sheetViews>
    <sheetView showGridLines="0" tabSelected="1" zoomScalePageLayoutView="0" workbookViewId="0" topLeftCell="A1">
      <selection activeCell="A8" sqref="A8"/>
    </sheetView>
  </sheetViews>
  <sheetFormatPr defaultColWidth="15.7109375" defaultRowHeight="15" customHeight="1"/>
  <cols>
    <col min="1" max="1" width="42.140625" style="69" customWidth="1"/>
    <col min="2" max="3" width="15.7109375" style="69" customWidth="1"/>
    <col min="4" max="4" width="15.57421875" style="69" customWidth="1"/>
    <col min="5" max="5" width="14.28125" style="69" customWidth="1"/>
    <col min="6" max="6" width="10.140625" style="73" customWidth="1"/>
    <col min="7" max="7" width="9.140625" style="69" customWidth="1"/>
    <col min="8" max="16384" width="15.7109375" style="69" customWidth="1"/>
  </cols>
  <sheetData>
    <row r="1" spans="1:7" ht="46.5" customHeight="1">
      <c r="A1" s="2"/>
      <c r="B1" s="2"/>
      <c r="C1" s="2"/>
      <c r="D1" s="2"/>
      <c r="E1" s="2"/>
      <c r="F1" s="7"/>
      <c r="G1" s="7"/>
    </row>
    <row r="2" spans="1:7" ht="15" customHeight="1">
      <c r="A2" s="68" t="s">
        <v>502</v>
      </c>
      <c r="B2" s="2"/>
      <c r="C2" s="2"/>
      <c r="D2" s="2"/>
      <c r="E2" s="7"/>
      <c r="F2" s="7"/>
      <c r="G2" s="7"/>
    </row>
    <row r="3" spans="1:7" ht="15" customHeight="1">
      <c r="A3" s="68" t="s">
        <v>503</v>
      </c>
      <c r="B3" s="2"/>
      <c r="C3" s="2"/>
      <c r="D3" s="2"/>
      <c r="E3" s="7"/>
      <c r="F3" s="7"/>
      <c r="G3" s="7"/>
    </row>
    <row r="4" spans="1:7" ht="15" customHeight="1">
      <c r="A4" s="70" t="s">
        <v>504</v>
      </c>
      <c r="B4" s="2"/>
      <c r="C4" s="2"/>
      <c r="D4" s="2"/>
      <c r="E4" s="7"/>
      <c r="F4" s="7"/>
      <c r="G4" s="7"/>
    </row>
    <row r="5" spans="1:7" ht="15" customHeight="1">
      <c r="A5" s="70" t="s">
        <v>505</v>
      </c>
      <c r="B5" s="2"/>
      <c r="C5" s="2"/>
      <c r="D5" s="2"/>
      <c r="E5" s="7"/>
      <c r="F5" s="7"/>
      <c r="G5" s="7"/>
    </row>
    <row r="6" spans="1:7" ht="15" customHeight="1">
      <c r="A6" s="71" t="s">
        <v>506</v>
      </c>
      <c r="B6" s="2"/>
      <c r="C6" s="2"/>
      <c r="D6" s="2"/>
      <c r="E6" s="7"/>
      <c r="F6" s="7"/>
      <c r="G6" s="7"/>
    </row>
    <row r="7" spans="1:7" ht="15" customHeight="1">
      <c r="A7" s="71" t="s">
        <v>507</v>
      </c>
      <c r="B7" s="2"/>
      <c r="C7" s="2"/>
      <c r="D7" s="2"/>
      <c r="E7" s="7"/>
      <c r="F7" s="7"/>
      <c r="G7" s="7"/>
    </row>
    <row r="8" spans="1:7" ht="15" customHeight="1">
      <c r="A8" s="71" t="s">
        <v>934</v>
      </c>
      <c r="B8" s="2"/>
      <c r="C8" s="2"/>
      <c r="D8" s="2"/>
      <c r="E8" s="7"/>
      <c r="F8" s="7"/>
      <c r="G8" s="7"/>
    </row>
    <row r="9" spans="1:7" ht="15" customHeight="1">
      <c r="A9" s="71"/>
      <c r="B9" s="2"/>
      <c r="C9" s="2"/>
      <c r="D9" s="2"/>
      <c r="E9" s="7"/>
      <c r="F9" s="7"/>
      <c r="G9" s="7"/>
    </row>
    <row r="10" spans="1:7" ht="23.25" customHeight="1">
      <c r="A10" s="122" t="s">
        <v>510</v>
      </c>
      <c r="B10" s="122"/>
      <c r="C10" s="122"/>
      <c r="D10" s="122"/>
      <c r="E10" s="122"/>
      <c r="F10" s="122"/>
      <c r="G10" s="7"/>
    </row>
    <row r="11" spans="1:7" ht="15" customHeight="1">
      <c r="A11" s="124" t="s">
        <v>511</v>
      </c>
      <c r="B11" s="124"/>
      <c r="C11" s="124"/>
      <c r="D11" s="124"/>
      <c r="E11" s="124"/>
      <c r="F11" s="124"/>
      <c r="G11" s="7"/>
    </row>
    <row r="12" spans="1:7" ht="15" customHeight="1">
      <c r="A12" s="125" t="s">
        <v>512</v>
      </c>
      <c r="B12" s="125"/>
      <c r="C12" s="125"/>
      <c r="D12" s="125"/>
      <c r="E12" s="125"/>
      <c r="F12" s="125"/>
      <c r="G12" s="125"/>
    </row>
    <row r="13" spans="1:7" ht="15" customHeight="1">
      <c r="A13" s="123" t="s">
        <v>513</v>
      </c>
      <c r="B13" s="123"/>
      <c r="C13" s="123"/>
      <c r="D13" s="123"/>
      <c r="E13" s="123"/>
      <c r="F13" s="123"/>
      <c r="G13" s="72"/>
    </row>
    <row r="14" spans="1:7" ht="15" customHeight="1">
      <c r="A14" s="3" t="s">
        <v>508</v>
      </c>
      <c r="B14" s="2"/>
      <c r="C14" s="2"/>
      <c r="D14" s="2"/>
      <c r="E14" s="2"/>
      <c r="F14" s="7"/>
      <c r="G14" s="7"/>
    </row>
    <row r="15" spans="1:7" ht="15" customHeight="1">
      <c r="A15" s="2" t="s">
        <v>509</v>
      </c>
      <c r="B15" s="2"/>
      <c r="C15" s="2"/>
      <c r="D15" s="2"/>
      <c r="E15" s="2"/>
      <c r="F15" s="7"/>
      <c r="G15" s="7"/>
    </row>
    <row r="16" spans="1:7" ht="15" customHeight="1">
      <c r="A16" s="2" t="s">
        <v>514</v>
      </c>
      <c r="B16" s="2"/>
      <c r="C16" s="2"/>
      <c r="D16" s="2"/>
      <c r="E16" s="2"/>
      <c r="F16" s="8"/>
      <c r="G16" s="7"/>
    </row>
    <row r="17" spans="2:7" ht="15" customHeight="1">
      <c r="B17" s="73" t="s">
        <v>1</v>
      </c>
      <c r="C17" s="74" t="s">
        <v>2</v>
      </c>
      <c r="D17" s="74" t="s">
        <v>3</v>
      </c>
      <c r="E17" s="74" t="s">
        <v>4</v>
      </c>
      <c r="F17" s="74" t="s">
        <v>0</v>
      </c>
      <c r="G17" s="77" t="s">
        <v>5</v>
      </c>
    </row>
    <row r="18" spans="2:7" ht="15" customHeight="1">
      <c r="B18" s="76" t="s">
        <v>6</v>
      </c>
      <c r="C18" s="76" t="s">
        <v>7</v>
      </c>
      <c r="D18" s="76" t="s">
        <v>8</v>
      </c>
      <c r="E18" s="76" t="s">
        <v>9</v>
      </c>
      <c r="F18" s="74" t="s">
        <v>10</v>
      </c>
      <c r="G18" s="75" t="s">
        <v>11</v>
      </c>
    </row>
    <row r="19" ht="15" customHeight="1">
      <c r="A19" s="82" t="s">
        <v>12</v>
      </c>
    </row>
    <row r="20" spans="1:7" ht="15" customHeight="1">
      <c r="A20" s="77" t="s">
        <v>13</v>
      </c>
      <c r="B20" s="78">
        <v>6025484.75</v>
      </c>
      <c r="C20" s="78">
        <v>7507323.98</v>
      </c>
      <c r="D20" s="78">
        <v>7507323.98</v>
      </c>
      <c r="E20" s="78">
        <v>5784798.02</v>
      </c>
      <c r="F20" s="79">
        <v>96.01</v>
      </c>
      <c r="G20" s="80">
        <v>77.05539331206538</v>
      </c>
    </row>
    <row r="21" spans="1:7" ht="15" customHeight="1">
      <c r="A21" s="77" t="s">
        <v>14</v>
      </c>
      <c r="B21" s="78">
        <v>309947.09</v>
      </c>
      <c r="C21" s="78">
        <v>17550</v>
      </c>
      <c r="D21" s="78">
        <v>17550</v>
      </c>
      <c r="E21" s="78">
        <v>17659.63</v>
      </c>
      <c r="F21" s="79">
        <v>5.7</v>
      </c>
      <c r="G21" s="80">
        <v>100.62467236467236</v>
      </c>
    </row>
    <row r="22" spans="1:7" s="2" customFormat="1" ht="12">
      <c r="A22" s="4" t="s">
        <v>515</v>
      </c>
      <c r="B22" s="81">
        <f>B20+B21</f>
        <v>6335431.84</v>
      </c>
      <c r="C22" s="81">
        <f>C20+C21</f>
        <v>7524873.98</v>
      </c>
      <c r="D22" s="81">
        <f>D20+D21</f>
        <v>7524873.98</v>
      </c>
      <c r="E22" s="81">
        <f>E20+E21</f>
        <v>5802457.649999999</v>
      </c>
      <c r="F22" s="7"/>
      <c r="G22" s="7"/>
    </row>
    <row r="23" spans="1:7" ht="15" customHeight="1">
      <c r="A23" s="77" t="s">
        <v>15</v>
      </c>
      <c r="B23" s="78">
        <v>4861480.01</v>
      </c>
      <c r="C23" s="78">
        <v>6648649.83</v>
      </c>
      <c r="D23" s="78">
        <v>6648649.83</v>
      </c>
      <c r="E23" s="78">
        <v>5930315.12</v>
      </c>
      <c r="F23" s="79">
        <v>121.99</v>
      </c>
      <c r="G23" s="80">
        <v>89.19578067175784</v>
      </c>
    </row>
    <row r="24" spans="1:7" ht="15" customHeight="1">
      <c r="A24" s="77" t="s">
        <v>16</v>
      </c>
      <c r="B24" s="78">
        <v>3257793.19</v>
      </c>
      <c r="C24" s="78">
        <v>1711171.17</v>
      </c>
      <c r="D24" s="78">
        <v>1711171.17</v>
      </c>
      <c r="E24" s="78">
        <v>977195.32</v>
      </c>
      <c r="F24" s="79">
        <v>30</v>
      </c>
      <c r="G24" s="80">
        <v>57.10681299054379</v>
      </c>
    </row>
    <row r="25" spans="1:7" s="2" customFormat="1" ht="12">
      <c r="A25" s="3" t="s">
        <v>516</v>
      </c>
      <c r="B25" s="81">
        <f>B23+B24</f>
        <v>8119273.199999999</v>
      </c>
      <c r="C25" s="81">
        <f>C23+C24</f>
        <v>8359821</v>
      </c>
      <c r="D25" s="81">
        <f>D23+D24</f>
        <v>8359821</v>
      </c>
      <c r="E25" s="81">
        <f>E23+E24</f>
        <v>6907510.44</v>
      </c>
      <c r="F25" s="7"/>
      <c r="G25" s="7"/>
    </row>
    <row r="26" spans="1:7" ht="15" customHeight="1">
      <c r="A26" s="77" t="s">
        <v>17</v>
      </c>
      <c r="B26" s="78">
        <v>-1783841.36</v>
      </c>
      <c r="C26" s="78">
        <v>-834947.02</v>
      </c>
      <c r="D26" s="78">
        <v>-834947.02</v>
      </c>
      <c r="E26" s="78">
        <v>-1105052.79</v>
      </c>
      <c r="F26" s="79">
        <v>61.95</v>
      </c>
      <c r="G26" s="80">
        <v>132.35004898873703</v>
      </c>
    </row>
    <row r="27" spans="1:7" ht="15" customHeight="1">
      <c r="A27" s="82" t="s">
        <v>18</v>
      </c>
      <c r="G27" s="73"/>
    </row>
    <row r="28" spans="1:7" ht="15" customHeight="1">
      <c r="A28" s="77" t="s">
        <v>517</v>
      </c>
      <c r="B28" s="78">
        <v>185869.06</v>
      </c>
      <c r="C28" s="78">
        <v>-22052.98</v>
      </c>
      <c r="D28" s="78">
        <v>-22052.98</v>
      </c>
      <c r="E28" s="78">
        <v>-22052.98</v>
      </c>
      <c r="F28" s="79">
        <v>0</v>
      </c>
      <c r="G28" s="80">
        <v>100</v>
      </c>
    </row>
    <row r="29" spans="1:7" ht="15" customHeight="1">
      <c r="A29" s="82" t="s">
        <v>19</v>
      </c>
      <c r="G29" s="73"/>
    </row>
    <row r="30" spans="1:7" ht="15" customHeight="1">
      <c r="A30" s="77" t="s">
        <v>20</v>
      </c>
      <c r="B30" s="78">
        <v>1617979.76</v>
      </c>
      <c r="C30" s="78">
        <v>860000</v>
      </c>
      <c r="D30" s="78">
        <v>860000</v>
      </c>
      <c r="E30" s="78">
        <v>864650.51</v>
      </c>
      <c r="F30" s="79">
        <v>53.44</v>
      </c>
      <c r="G30" s="80">
        <v>100.54075697674419</v>
      </c>
    </row>
    <row r="31" spans="1:7" ht="15" customHeight="1">
      <c r="A31" s="77" t="s">
        <v>21</v>
      </c>
      <c r="B31" s="78">
        <v>42060.44</v>
      </c>
      <c r="C31" s="78">
        <v>3000</v>
      </c>
      <c r="D31" s="78">
        <v>3000</v>
      </c>
      <c r="E31" s="78">
        <v>2242.47</v>
      </c>
      <c r="F31" s="79">
        <v>5.33</v>
      </c>
      <c r="G31" s="80">
        <v>74.749</v>
      </c>
    </row>
    <row r="32" spans="1:7" ht="15" customHeight="1">
      <c r="A32" s="82" t="s">
        <v>22</v>
      </c>
      <c r="B32" s="83">
        <v>1575919.32</v>
      </c>
      <c r="C32" s="83">
        <v>857000</v>
      </c>
      <c r="D32" s="83">
        <v>857000</v>
      </c>
      <c r="E32" s="83">
        <v>862408.04</v>
      </c>
      <c r="F32" s="79">
        <v>54.72</v>
      </c>
      <c r="G32" s="80">
        <v>100.63104317386231</v>
      </c>
    </row>
    <row r="33" spans="1:8" s="87" customFormat="1" ht="39.75" customHeight="1">
      <c r="A33" s="84" t="s">
        <v>518</v>
      </c>
      <c r="B33" s="85">
        <v>-22052.98</v>
      </c>
      <c r="C33" s="85">
        <v>0</v>
      </c>
      <c r="D33" s="85">
        <v>0</v>
      </c>
      <c r="E33" s="85">
        <v>-264697.73</v>
      </c>
      <c r="F33" s="89">
        <v>116.7</v>
      </c>
      <c r="G33" s="86">
        <v>0</v>
      </c>
      <c r="H33" s="88"/>
    </row>
  </sheetData>
  <sheetProtection/>
  <mergeCells count="4">
    <mergeCell ref="A10:F10"/>
    <mergeCell ref="A13:F13"/>
    <mergeCell ref="A11:F11"/>
    <mergeCell ref="A12:G12"/>
  </mergeCells>
  <printOptions/>
  <pageMargins left="0.39375" right="0.39375" top="0.39375" bottom="0.39375" header="0" footer="0"/>
  <pageSetup fitToHeight="0" fitToWidth="0"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N312"/>
  <sheetViews>
    <sheetView zoomScalePageLayoutView="0" workbookViewId="0" topLeftCell="A1">
      <selection activeCell="B16" sqref="B16"/>
    </sheetView>
  </sheetViews>
  <sheetFormatPr defaultColWidth="9.140625" defaultRowHeight="12.75"/>
  <sheetData>
    <row r="1" ht="12.75">
      <c r="A1" s="66" t="s">
        <v>666</v>
      </c>
    </row>
    <row r="2" ht="12.75">
      <c r="A2" s="66" t="s">
        <v>667</v>
      </c>
    </row>
    <row r="4" ht="12.75">
      <c r="A4" s="66" t="s">
        <v>668</v>
      </c>
    </row>
    <row r="5" spans="1:14" s="92" customFormat="1" ht="51" customHeight="1">
      <c r="A5" s="142" t="s">
        <v>844</v>
      </c>
      <c r="B5" s="142"/>
      <c r="C5" s="142"/>
      <c r="D5" s="142"/>
      <c r="E5" s="142"/>
      <c r="F5" s="142"/>
      <c r="G5" s="142"/>
      <c r="H5" s="142"/>
      <c r="I5" s="142"/>
      <c r="J5" s="142"/>
      <c r="K5" s="142"/>
      <c r="L5" s="142"/>
      <c r="M5" s="142"/>
      <c r="N5" s="142"/>
    </row>
    <row r="6" spans="1:14" s="92" customFormat="1" ht="48" customHeight="1">
      <c r="A6" s="142" t="s">
        <v>845</v>
      </c>
      <c r="B6" s="142"/>
      <c r="C6" s="142"/>
      <c r="D6" s="142"/>
      <c r="E6" s="142"/>
      <c r="F6" s="142"/>
      <c r="G6" s="142"/>
      <c r="H6" s="142"/>
      <c r="I6" s="142"/>
      <c r="J6" s="142"/>
      <c r="K6" s="142"/>
      <c r="L6" s="142"/>
      <c r="M6" s="142"/>
      <c r="N6" s="142"/>
    </row>
    <row r="7" spans="1:14" s="92" customFormat="1" ht="32.25" customHeight="1">
      <c r="A7" s="142" t="s">
        <v>846</v>
      </c>
      <c r="B7" s="142"/>
      <c r="C7" s="142"/>
      <c r="D7" s="142"/>
      <c r="E7" s="142"/>
      <c r="F7" s="142"/>
      <c r="G7" s="142"/>
      <c r="H7" s="142"/>
      <c r="I7" s="142"/>
      <c r="J7" s="142"/>
      <c r="K7" s="142"/>
      <c r="L7" s="142"/>
      <c r="M7" s="142"/>
      <c r="N7" s="142"/>
    </row>
    <row r="8" spans="1:14" s="92" customFormat="1" ht="33.75" customHeight="1">
      <c r="A8" s="142" t="s">
        <v>847</v>
      </c>
      <c r="B8" s="142"/>
      <c r="C8" s="142"/>
      <c r="D8" s="142"/>
      <c r="E8" s="142"/>
      <c r="F8" s="142"/>
      <c r="G8" s="142"/>
      <c r="H8" s="142"/>
      <c r="I8" s="142"/>
      <c r="J8" s="142"/>
      <c r="K8" s="142"/>
      <c r="L8" s="142"/>
      <c r="M8" s="142"/>
      <c r="N8" s="142"/>
    </row>
    <row r="9" spans="1:14" s="92" customFormat="1" ht="36" customHeight="1">
      <c r="A9" s="142" t="s">
        <v>935</v>
      </c>
      <c r="B9" s="142"/>
      <c r="C9" s="142"/>
      <c r="D9" s="142"/>
      <c r="E9" s="142"/>
      <c r="F9" s="142"/>
      <c r="G9" s="142"/>
      <c r="H9" s="142"/>
      <c r="I9" s="142"/>
      <c r="J9" s="142"/>
      <c r="K9" s="142"/>
      <c r="L9" s="142"/>
      <c r="M9" s="142"/>
      <c r="N9" s="142"/>
    </row>
    <row r="10" ht="12.75">
      <c r="A10" s="119" t="s">
        <v>843</v>
      </c>
    </row>
    <row r="12" s="92" customFormat="1" ht="11.25">
      <c r="A12" s="92" t="s">
        <v>669</v>
      </c>
    </row>
    <row r="13" s="92" customFormat="1" ht="11.25">
      <c r="A13" s="92" t="s">
        <v>670</v>
      </c>
    </row>
    <row r="14" spans="1:2" ht="12.75">
      <c r="A14" t="s">
        <v>636</v>
      </c>
      <c r="B14" s="120" t="s">
        <v>671</v>
      </c>
    </row>
    <row r="15" s="92" customFormat="1" ht="11.25">
      <c r="A15" s="92" t="s">
        <v>672</v>
      </c>
    </row>
    <row r="17" ht="12.75">
      <c r="A17" t="s">
        <v>673</v>
      </c>
    </row>
    <row r="18" spans="1:14" ht="33.75" customHeight="1">
      <c r="A18" s="142" t="s">
        <v>848</v>
      </c>
      <c r="B18" s="142"/>
      <c r="C18" s="142"/>
      <c r="D18" s="142"/>
      <c r="E18" s="142"/>
      <c r="F18" s="142"/>
      <c r="G18" s="142"/>
      <c r="H18" s="142"/>
      <c r="I18" s="142"/>
      <c r="J18" s="142"/>
      <c r="K18" s="142"/>
      <c r="L18" s="142"/>
      <c r="M18" s="142"/>
      <c r="N18" s="142"/>
    </row>
    <row r="19" spans="1:14" ht="30.75" customHeight="1">
      <c r="A19" s="142" t="s">
        <v>849</v>
      </c>
      <c r="B19" s="142"/>
      <c r="C19" s="142"/>
      <c r="D19" s="142"/>
      <c r="E19" s="142"/>
      <c r="F19" s="142"/>
      <c r="G19" s="142"/>
      <c r="H19" s="142"/>
      <c r="I19" s="142"/>
      <c r="J19" s="142"/>
      <c r="K19" s="142"/>
      <c r="L19" s="142"/>
      <c r="M19" s="142"/>
      <c r="N19" s="142"/>
    </row>
    <row r="20" ht="12.75">
      <c r="A20" s="92" t="s">
        <v>674</v>
      </c>
    </row>
    <row r="21" ht="12.75">
      <c r="A21" s="92" t="s">
        <v>675</v>
      </c>
    </row>
    <row r="23" ht="12.75">
      <c r="A23" t="s">
        <v>676</v>
      </c>
    </row>
    <row r="24" spans="1:14" ht="27" customHeight="1">
      <c r="A24" s="142" t="s">
        <v>850</v>
      </c>
      <c r="B24" s="142"/>
      <c r="C24" s="142"/>
      <c r="D24" s="142"/>
      <c r="E24" s="142"/>
      <c r="F24" s="142"/>
      <c r="G24" s="142"/>
      <c r="H24" s="142"/>
      <c r="I24" s="142"/>
      <c r="J24" s="142"/>
      <c r="K24" s="142"/>
      <c r="L24" s="142"/>
      <c r="M24" s="142"/>
      <c r="N24" s="142"/>
    </row>
    <row r="26" ht="12.75">
      <c r="A26" t="s">
        <v>677</v>
      </c>
    </row>
    <row r="27" spans="1:14" ht="27.75" customHeight="1">
      <c r="A27" s="142" t="s">
        <v>851</v>
      </c>
      <c r="B27" s="142"/>
      <c r="C27" s="142"/>
      <c r="D27" s="142"/>
      <c r="E27" s="142"/>
      <c r="F27" s="142"/>
      <c r="G27" s="142"/>
      <c r="H27" s="142"/>
      <c r="I27" s="142"/>
      <c r="J27" s="142"/>
      <c r="K27" s="142"/>
      <c r="L27" s="142"/>
      <c r="M27" s="142"/>
      <c r="N27" s="142"/>
    </row>
    <row r="29" ht="12.75">
      <c r="A29" t="s">
        <v>678</v>
      </c>
    </row>
    <row r="30" spans="1:14" s="92" customFormat="1" ht="27" customHeight="1">
      <c r="A30" s="142" t="s">
        <v>852</v>
      </c>
      <c r="B30" s="142"/>
      <c r="C30" s="142"/>
      <c r="D30" s="142"/>
      <c r="E30" s="142"/>
      <c r="F30" s="142"/>
      <c r="G30" s="142"/>
      <c r="H30" s="142"/>
      <c r="I30" s="142"/>
      <c r="J30" s="142"/>
      <c r="K30" s="142"/>
      <c r="L30" s="142"/>
      <c r="M30" s="142"/>
      <c r="N30" s="142"/>
    </row>
    <row r="31" s="92" customFormat="1" ht="11.25">
      <c r="A31" s="92" t="s">
        <v>679</v>
      </c>
    </row>
    <row r="32" s="92" customFormat="1" ht="15.75" customHeight="1">
      <c r="A32" s="92" t="s">
        <v>680</v>
      </c>
    </row>
    <row r="33" spans="1:14" s="92" customFormat="1" ht="28.5" customHeight="1">
      <c r="A33" s="142" t="s">
        <v>853</v>
      </c>
      <c r="B33" s="142"/>
      <c r="C33" s="142"/>
      <c r="D33" s="142"/>
      <c r="E33" s="142"/>
      <c r="F33" s="142"/>
      <c r="G33" s="142"/>
      <c r="H33" s="142"/>
      <c r="I33" s="142"/>
      <c r="J33" s="142"/>
      <c r="K33" s="142"/>
      <c r="L33" s="142"/>
      <c r="M33" s="142"/>
      <c r="N33" s="142"/>
    </row>
    <row r="34" s="92" customFormat="1" ht="11.25">
      <c r="A34" s="92" t="s">
        <v>681</v>
      </c>
    </row>
    <row r="36" ht="12.75">
      <c r="A36" t="s">
        <v>682</v>
      </c>
    </row>
    <row r="37" spans="1:14" s="92" customFormat="1" ht="30" customHeight="1">
      <c r="A37" s="142" t="s">
        <v>854</v>
      </c>
      <c r="B37" s="142"/>
      <c r="C37" s="142"/>
      <c r="D37" s="142"/>
      <c r="E37" s="142"/>
      <c r="F37" s="142"/>
      <c r="G37" s="142"/>
      <c r="H37" s="142"/>
      <c r="I37" s="142"/>
      <c r="J37" s="142"/>
      <c r="K37" s="142"/>
      <c r="L37" s="142"/>
      <c r="M37" s="142"/>
      <c r="N37" s="142"/>
    </row>
    <row r="38" ht="12.75">
      <c r="A38" t="s">
        <v>683</v>
      </c>
    </row>
    <row r="39" ht="12.75">
      <c r="A39" s="92" t="s">
        <v>684</v>
      </c>
    </row>
    <row r="40" spans="1:2" ht="12.75">
      <c r="A40" t="s">
        <v>636</v>
      </c>
      <c r="B40" s="120" t="s">
        <v>685</v>
      </c>
    </row>
    <row r="41" spans="1:14" ht="44.25" customHeight="1">
      <c r="A41" s="142" t="s">
        <v>855</v>
      </c>
      <c r="B41" s="142"/>
      <c r="C41" s="142"/>
      <c r="D41" s="142"/>
      <c r="E41" s="142"/>
      <c r="F41" s="142"/>
      <c r="G41" s="142"/>
      <c r="H41" s="142"/>
      <c r="I41" s="142"/>
      <c r="J41" s="142"/>
      <c r="K41" s="142"/>
      <c r="L41" s="142"/>
      <c r="M41" s="142"/>
      <c r="N41" s="142"/>
    </row>
    <row r="42" spans="1:2" ht="12.75">
      <c r="A42" t="s">
        <v>636</v>
      </c>
      <c r="B42" s="120" t="s">
        <v>686</v>
      </c>
    </row>
    <row r="43" spans="1:14" s="92" customFormat="1" ht="28.5" customHeight="1">
      <c r="A43" s="142" t="s">
        <v>856</v>
      </c>
      <c r="B43" s="142"/>
      <c r="C43" s="142"/>
      <c r="D43" s="142"/>
      <c r="E43" s="142"/>
      <c r="F43" s="142"/>
      <c r="G43" s="142"/>
      <c r="H43" s="142"/>
      <c r="I43" s="142"/>
      <c r="J43" s="142"/>
      <c r="K43" s="142"/>
      <c r="L43" s="142"/>
      <c r="M43" s="142"/>
      <c r="N43" s="142"/>
    </row>
    <row r="44" spans="1:2" s="92" customFormat="1" ht="11.25">
      <c r="A44" s="92" t="s">
        <v>636</v>
      </c>
      <c r="B44" s="92" t="s">
        <v>821</v>
      </c>
    </row>
    <row r="45" spans="1:2" s="92" customFormat="1" ht="11.25">
      <c r="A45" s="92" t="s">
        <v>636</v>
      </c>
      <c r="B45" s="92" t="s">
        <v>822</v>
      </c>
    </row>
    <row r="47" s="119" customFormat="1" ht="12.75">
      <c r="A47" s="119" t="s">
        <v>687</v>
      </c>
    </row>
    <row r="48" s="92" customFormat="1" ht="11.25">
      <c r="A48" s="92" t="s">
        <v>688</v>
      </c>
    </row>
    <row r="49" spans="1:14" s="92" customFormat="1" ht="29.25" customHeight="1">
      <c r="A49" s="142" t="s">
        <v>857</v>
      </c>
      <c r="B49" s="142"/>
      <c r="C49" s="142"/>
      <c r="D49" s="142"/>
      <c r="E49" s="142"/>
      <c r="F49" s="142"/>
      <c r="G49" s="142"/>
      <c r="H49" s="142"/>
      <c r="I49" s="142"/>
      <c r="J49" s="142"/>
      <c r="K49" s="142"/>
      <c r="L49" s="142"/>
      <c r="M49" s="142"/>
      <c r="N49" s="142"/>
    </row>
    <row r="50" s="92" customFormat="1" ht="11.25">
      <c r="A50" s="92" t="s">
        <v>689</v>
      </c>
    </row>
    <row r="51" spans="1:14" s="92" customFormat="1" ht="41.25" customHeight="1">
      <c r="A51" s="92" t="s">
        <v>636</v>
      </c>
      <c r="B51" s="142" t="s">
        <v>858</v>
      </c>
      <c r="C51" s="142"/>
      <c r="D51" s="142"/>
      <c r="E51" s="142"/>
      <c r="F51" s="142"/>
      <c r="G51" s="142"/>
      <c r="H51" s="142"/>
      <c r="I51" s="142"/>
      <c r="J51" s="142"/>
      <c r="K51" s="142"/>
      <c r="L51" s="142"/>
      <c r="M51" s="142"/>
      <c r="N51" s="142"/>
    </row>
    <row r="52" spans="1:14" s="92" customFormat="1" ht="30" customHeight="1">
      <c r="A52" s="92" t="s">
        <v>636</v>
      </c>
      <c r="B52" s="142" t="s">
        <v>859</v>
      </c>
      <c r="C52" s="142"/>
      <c r="D52" s="142"/>
      <c r="E52" s="142"/>
      <c r="F52" s="142"/>
      <c r="G52" s="142"/>
      <c r="H52" s="142"/>
      <c r="I52" s="142"/>
      <c r="J52" s="142"/>
      <c r="K52" s="142"/>
      <c r="L52" s="142"/>
      <c r="M52" s="142"/>
      <c r="N52" s="142"/>
    </row>
    <row r="53" spans="1:14" s="92" customFormat="1" ht="30" customHeight="1">
      <c r="A53" s="92" t="s">
        <v>636</v>
      </c>
      <c r="B53" s="142" t="s">
        <v>860</v>
      </c>
      <c r="C53" s="142"/>
      <c r="D53" s="142"/>
      <c r="E53" s="142"/>
      <c r="F53" s="142"/>
      <c r="G53" s="142"/>
      <c r="H53" s="142"/>
      <c r="I53" s="142"/>
      <c r="J53" s="142"/>
      <c r="K53" s="142"/>
      <c r="L53" s="142"/>
      <c r="M53" s="142"/>
      <c r="N53" s="142"/>
    </row>
    <row r="54" spans="1:2" s="92" customFormat="1" ht="11.25">
      <c r="A54" s="92" t="s">
        <v>636</v>
      </c>
      <c r="B54" s="92" t="s">
        <v>690</v>
      </c>
    </row>
    <row r="55" spans="1:2" s="92" customFormat="1" ht="11.25">
      <c r="A55" s="92" t="s">
        <v>636</v>
      </c>
      <c r="B55" s="92" t="s">
        <v>691</v>
      </c>
    </row>
    <row r="56" spans="1:2" s="92" customFormat="1" ht="11.25">
      <c r="A56" s="92" t="s">
        <v>636</v>
      </c>
      <c r="B56" s="92" t="s">
        <v>823</v>
      </c>
    </row>
    <row r="57" spans="1:2" s="92" customFormat="1" ht="11.25">
      <c r="A57" s="92" t="s">
        <v>636</v>
      </c>
      <c r="B57" s="92" t="s">
        <v>692</v>
      </c>
    </row>
    <row r="59" spans="1:2" ht="15">
      <c r="A59" t="s">
        <v>636</v>
      </c>
      <c r="B59" s="111" t="s">
        <v>693</v>
      </c>
    </row>
    <row r="60" spans="1:14" s="92" customFormat="1" ht="31.5" customHeight="1">
      <c r="A60" s="142" t="s">
        <v>861</v>
      </c>
      <c r="B60" s="142"/>
      <c r="C60" s="142"/>
      <c r="D60" s="142"/>
      <c r="E60" s="142"/>
      <c r="F60" s="142"/>
      <c r="G60" s="142"/>
      <c r="H60" s="142"/>
      <c r="I60" s="142"/>
      <c r="J60" s="142"/>
      <c r="K60" s="142"/>
      <c r="L60" s="142"/>
      <c r="M60" s="142"/>
      <c r="N60" s="142"/>
    </row>
    <row r="61" ht="12.75">
      <c r="A61" t="s">
        <v>694</v>
      </c>
    </row>
    <row r="63" spans="1:2" ht="12.75">
      <c r="A63" t="s">
        <v>595</v>
      </c>
      <c r="B63" s="120" t="s">
        <v>695</v>
      </c>
    </row>
    <row r="64" spans="1:14" s="92" customFormat="1" ht="29.25" customHeight="1">
      <c r="A64" s="142" t="s">
        <v>863</v>
      </c>
      <c r="B64" s="142"/>
      <c r="C64" s="142"/>
      <c r="D64" s="142"/>
      <c r="E64" s="142"/>
      <c r="F64" s="142"/>
      <c r="G64" s="142"/>
      <c r="H64" s="142"/>
      <c r="I64" s="142"/>
      <c r="J64" s="142"/>
      <c r="K64" s="142"/>
      <c r="L64" s="142"/>
      <c r="M64" s="142"/>
      <c r="N64" s="142"/>
    </row>
    <row r="65" spans="1:2" ht="12.75">
      <c r="A65" s="118"/>
      <c r="B65" s="67" t="s">
        <v>862</v>
      </c>
    </row>
    <row r="66" spans="1:14" s="92" customFormat="1" ht="32.25" customHeight="1">
      <c r="A66" s="142" t="s">
        <v>864</v>
      </c>
      <c r="B66" s="142"/>
      <c r="C66" s="142"/>
      <c r="D66" s="142"/>
      <c r="E66" s="142"/>
      <c r="F66" s="142"/>
      <c r="G66" s="142"/>
      <c r="H66" s="142"/>
      <c r="I66" s="142"/>
      <c r="J66" s="142"/>
      <c r="K66" s="142"/>
      <c r="L66" s="142"/>
      <c r="M66" s="142"/>
      <c r="N66" s="142"/>
    </row>
    <row r="67" ht="12.75">
      <c r="A67" t="s">
        <v>696</v>
      </c>
    </row>
    <row r="68" spans="1:14" s="92" customFormat="1" ht="27.75" customHeight="1">
      <c r="A68" s="142" t="s">
        <v>865</v>
      </c>
      <c r="B68" s="142"/>
      <c r="C68" s="142"/>
      <c r="D68" s="142"/>
      <c r="E68" s="142"/>
      <c r="F68" s="142"/>
      <c r="G68" s="142"/>
      <c r="H68" s="142"/>
      <c r="I68" s="142"/>
      <c r="J68" s="142"/>
      <c r="K68" s="142"/>
      <c r="L68" s="142"/>
      <c r="M68" s="142"/>
      <c r="N68" s="142"/>
    </row>
    <row r="69" s="92" customFormat="1" ht="11.25">
      <c r="A69" s="92" t="s">
        <v>697</v>
      </c>
    </row>
    <row r="70" spans="1:14" s="92" customFormat="1" ht="55.5" customHeight="1">
      <c r="A70" s="142" t="s">
        <v>866</v>
      </c>
      <c r="B70" s="142"/>
      <c r="C70" s="142"/>
      <c r="D70" s="142"/>
      <c r="E70" s="142"/>
      <c r="F70" s="142"/>
      <c r="G70" s="142"/>
      <c r="H70" s="142"/>
      <c r="I70" s="142"/>
      <c r="J70" s="142"/>
      <c r="K70" s="142"/>
      <c r="L70" s="142"/>
      <c r="M70" s="142"/>
      <c r="N70" s="142"/>
    </row>
    <row r="71" spans="1:14" s="92" customFormat="1" ht="63.75" customHeight="1">
      <c r="A71" s="142" t="s">
        <v>867</v>
      </c>
      <c r="B71" s="142"/>
      <c r="C71" s="142"/>
      <c r="D71" s="142"/>
      <c r="E71" s="142"/>
      <c r="F71" s="142"/>
      <c r="G71" s="142"/>
      <c r="H71" s="142"/>
      <c r="I71" s="142"/>
      <c r="J71" s="142"/>
      <c r="K71" s="142"/>
      <c r="L71" s="142"/>
      <c r="M71" s="142"/>
      <c r="N71" s="142"/>
    </row>
    <row r="72" spans="1:14" s="92" customFormat="1" ht="60" customHeight="1">
      <c r="A72" s="142" t="s">
        <v>868</v>
      </c>
      <c r="B72" s="142"/>
      <c r="C72" s="142"/>
      <c r="D72" s="142"/>
      <c r="E72" s="142"/>
      <c r="F72" s="142"/>
      <c r="G72" s="142"/>
      <c r="H72" s="142"/>
      <c r="I72" s="142"/>
      <c r="J72" s="142"/>
      <c r="K72" s="142"/>
      <c r="L72" s="142"/>
      <c r="M72" s="142"/>
      <c r="N72" s="142"/>
    </row>
    <row r="73" s="92" customFormat="1" ht="11.25">
      <c r="A73" s="92" t="s">
        <v>698</v>
      </c>
    </row>
    <row r="74" spans="1:2" ht="12.75">
      <c r="A74" s="118"/>
      <c r="B74" s="67" t="s">
        <v>869</v>
      </c>
    </row>
    <row r="75" spans="1:14" ht="44.25" customHeight="1">
      <c r="A75" s="142" t="s">
        <v>870</v>
      </c>
      <c r="B75" s="142"/>
      <c r="C75" s="142"/>
      <c r="D75" s="142"/>
      <c r="E75" s="142"/>
      <c r="F75" s="142"/>
      <c r="G75" s="142"/>
      <c r="H75" s="142"/>
      <c r="I75" s="142"/>
      <c r="J75" s="142"/>
      <c r="K75" s="142"/>
      <c r="L75" s="142"/>
      <c r="M75" s="142"/>
      <c r="N75" s="142"/>
    </row>
    <row r="76" spans="1:2" ht="12.75">
      <c r="A76" t="s">
        <v>699</v>
      </c>
      <c r="B76" t="s">
        <v>700</v>
      </c>
    </row>
    <row r="77" spans="1:14" s="92" customFormat="1" ht="54.75" customHeight="1">
      <c r="A77" s="142" t="s">
        <v>871</v>
      </c>
      <c r="B77" s="142"/>
      <c r="C77" s="142"/>
      <c r="D77" s="142"/>
      <c r="E77" s="142"/>
      <c r="F77" s="142"/>
      <c r="G77" s="142"/>
      <c r="H77" s="142"/>
      <c r="I77" s="142"/>
      <c r="J77" s="142"/>
      <c r="K77" s="142"/>
      <c r="L77" s="142"/>
      <c r="M77" s="142"/>
      <c r="N77" s="142"/>
    </row>
    <row r="78" ht="12.75">
      <c r="A78" t="s">
        <v>701</v>
      </c>
    </row>
    <row r="79" spans="1:14" ht="43.5" customHeight="1">
      <c r="A79" s="142" t="s">
        <v>872</v>
      </c>
      <c r="B79" s="142"/>
      <c r="C79" s="142"/>
      <c r="D79" s="142"/>
      <c r="E79" s="142"/>
      <c r="F79" s="142"/>
      <c r="G79" s="142"/>
      <c r="H79" s="142"/>
      <c r="I79" s="142"/>
      <c r="J79" s="142"/>
      <c r="K79" s="142"/>
      <c r="L79" s="142"/>
      <c r="M79" s="142"/>
      <c r="N79" s="142"/>
    </row>
    <row r="80" ht="12.75">
      <c r="A80" t="s">
        <v>702</v>
      </c>
    </row>
    <row r="81" spans="1:14" ht="48.75" customHeight="1">
      <c r="A81" s="142" t="s">
        <v>873</v>
      </c>
      <c r="B81" s="142"/>
      <c r="C81" s="142"/>
      <c r="D81" s="142"/>
      <c r="E81" s="142"/>
      <c r="F81" s="142"/>
      <c r="G81" s="142"/>
      <c r="H81" s="142"/>
      <c r="I81" s="142"/>
      <c r="J81" s="142"/>
      <c r="K81" s="142"/>
      <c r="L81" s="142"/>
      <c r="M81" s="142"/>
      <c r="N81" s="142"/>
    </row>
    <row r="83" ht="12.75">
      <c r="A83" t="s">
        <v>703</v>
      </c>
    </row>
    <row r="84" spans="1:14" ht="39.75" customHeight="1">
      <c r="A84" s="142" t="s">
        <v>874</v>
      </c>
      <c r="B84" s="142"/>
      <c r="C84" s="142"/>
      <c r="D84" s="142"/>
      <c r="E84" s="142"/>
      <c r="F84" s="142"/>
      <c r="G84" s="142"/>
      <c r="H84" s="142"/>
      <c r="I84" s="142"/>
      <c r="J84" s="142"/>
      <c r="K84" s="142"/>
      <c r="L84" s="142"/>
      <c r="M84" s="142"/>
      <c r="N84" s="142"/>
    </row>
    <row r="86" spans="1:2" ht="12.75">
      <c r="A86">
        <v>2</v>
      </c>
      <c r="B86" t="s">
        <v>704</v>
      </c>
    </row>
    <row r="87" spans="1:13" s="92" customFormat="1" ht="30" customHeight="1">
      <c r="A87" s="142" t="s">
        <v>924</v>
      </c>
      <c r="B87" s="142"/>
      <c r="C87" s="142"/>
      <c r="D87" s="142"/>
      <c r="E87" s="142"/>
      <c r="F87" s="142"/>
      <c r="G87" s="142"/>
      <c r="H87" s="142"/>
      <c r="I87" s="142"/>
      <c r="J87" s="142"/>
      <c r="K87" s="142"/>
      <c r="L87" s="142"/>
      <c r="M87" s="142"/>
    </row>
    <row r="88" s="92" customFormat="1" ht="11.25">
      <c r="A88" s="92" t="s">
        <v>705</v>
      </c>
    </row>
    <row r="89" s="92" customFormat="1" ht="11.25">
      <c r="A89" s="92" t="s">
        <v>706</v>
      </c>
    </row>
    <row r="90" s="92" customFormat="1" ht="11.25">
      <c r="A90" s="92" t="s">
        <v>707</v>
      </c>
    </row>
    <row r="91" s="92" customFormat="1" ht="11.25">
      <c r="A91" s="92" t="s">
        <v>708</v>
      </c>
    </row>
    <row r="92" s="92" customFormat="1" ht="11.25">
      <c r="A92" s="92" t="s">
        <v>709</v>
      </c>
    </row>
    <row r="93" s="92" customFormat="1" ht="11.25">
      <c r="A93" s="92" t="s">
        <v>710</v>
      </c>
    </row>
    <row r="94" s="92" customFormat="1" ht="11.25">
      <c r="A94" s="92" t="s">
        <v>711</v>
      </c>
    </row>
    <row r="95" s="92" customFormat="1" ht="11.25">
      <c r="A95" s="92" t="s">
        <v>712</v>
      </c>
    </row>
    <row r="96" s="92" customFormat="1" ht="11.25">
      <c r="A96" s="92" t="s">
        <v>824</v>
      </c>
    </row>
    <row r="98" spans="1:2" ht="12.75">
      <c r="A98">
        <v>3</v>
      </c>
      <c r="B98" s="120" t="s">
        <v>713</v>
      </c>
    </row>
    <row r="99" s="92" customFormat="1" ht="11.25">
      <c r="A99" s="92" t="s">
        <v>714</v>
      </c>
    </row>
    <row r="101" ht="12.75">
      <c r="A101" t="s">
        <v>715</v>
      </c>
    </row>
    <row r="102" spans="1:14" ht="29.25" customHeight="1">
      <c r="A102" s="142" t="s">
        <v>875</v>
      </c>
      <c r="B102" s="142"/>
      <c r="C102" s="142"/>
      <c r="D102" s="142"/>
      <c r="E102" s="142"/>
      <c r="F102" s="142"/>
      <c r="G102" s="142"/>
      <c r="H102" s="142"/>
      <c r="I102" s="142"/>
      <c r="J102" s="142"/>
      <c r="K102" s="142"/>
      <c r="L102" s="142"/>
      <c r="M102" s="142"/>
      <c r="N102" s="142"/>
    </row>
    <row r="104" ht="12.75">
      <c r="A104" t="s">
        <v>716</v>
      </c>
    </row>
    <row r="105" spans="1:14" s="92" customFormat="1" ht="25.5" customHeight="1">
      <c r="A105" s="142" t="s">
        <v>876</v>
      </c>
      <c r="B105" s="142"/>
      <c r="C105" s="142"/>
      <c r="D105" s="142"/>
      <c r="E105" s="142"/>
      <c r="F105" s="142"/>
      <c r="G105" s="142"/>
      <c r="H105" s="142"/>
      <c r="I105" s="142"/>
      <c r="J105" s="142"/>
      <c r="K105" s="142"/>
      <c r="L105" s="142"/>
      <c r="M105" s="142"/>
      <c r="N105" s="142"/>
    </row>
    <row r="106" s="92" customFormat="1" ht="11.25">
      <c r="A106" s="92" t="s">
        <v>717</v>
      </c>
    </row>
    <row r="107" s="92" customFormat="1" ht="11.25">
      <c r="A107" s="92" t="s">
        <v>718</v>
      </c>
    </row>
    <row r="109" ht="12.75">
      <c r="A109" t="s">
        <v>719</v>
      </c>
    </row>
    <row r="111" spans="1:14" s="92" customFormat="1" ht="30" customHeight="1">
      <c r="A111" s="142" t="s">
        <v>877</v>
      </c>
      <c r="B111" s="142"/>
      <c r="C111" s="142"/>
      <c r="D111" s="142"/>
      <c r="E111" s="142"/>
      <c r="F111" s="142"/>
      <c r="G111" s="142"/>
      <c r="H111" s="142"/>
      <c r="I111" s="142"/>
      <c r="J111" s="142"/>
      <c r="K111" s="142"/>
      <c r="L111" s="142"/>
      <c r="M111" s="142"/>
      <c r="N111" s="142"/>
    </row>
    <row r="112" spans="1:14" s="92" customFormat="1" ht="27.75" customHeight="1">
      <c r="A112" s="142" t="s">
        <v>878</v>
      </c>
      <c r="B112" s="142"/>
      <c r="C112" s="142"/>
      <c r="D112" s="142"/>
      <c r="E112" s="142"/>
      <c r="F112" s="142"/>
      <c r="G112" s="142"/>
      <c r="H112" s="142"/>
      <c r="I112" s="142"/>
      <c r="J112" s="142"/>
      <c r="K112" s="142"/>
      <c r="L112" s="142"/>
      <c r="M112" s="142"/>
      <c r="N112" s="142"/>
    </row>
    <row r="113" spans="1:14" s="92" customFormat="1" ht="27" customHeight="1">
      <c r="A113" s="142" t="s">
        <v>879</v>
      </c>
      <c r="B113" s="142"/>
      <c r="C113" s="142"/>
      <c r="D113" s="142"/>
      <c r="E113" s="142"/>
      <c r="F113" s="142"/>
      <c r="G113" s="142"/>
      <c r="H113" s="142"/>
      <c r="I113" s="142"/>
      <c r="J113" s="142"/>
      <c r="K113" s="142"/>
      <c r="L113" s="142"/>
      <c r="M113" s="142"/>
      <c r="N113" s="142"/>
    </row>
    <row r="114" s="92" customFormat="1" ht="11.25">
      <c r="A114" s="92" t="s">
        <v>720</v>
      </c>
    </row>
    <row r="115" spans="1:14" s="92" customFormat="1" ht="28.5" customHeight="1">
      <c r="A115" s="142" t="s">
        <v>880</v>
      </c>
      <c r="B115" s="142"/>
      <c r="C115" s="142"/>
      <c r="D115" s="142"/>
      <c r="E115" s="142"/>
      <c r="F115" s="142"/>
      <c r="G115" s="142"/>
      <c r="H115" s="142"/>
      <c r="I115" s="142"/>
      <c r="J115" s="142"/>
      <c r="K115" s="142"/>
      <c r="L115" s="142"/>
      <c r="M115" s="142"/>
      <c r="N115" s="142"/>
    </row>
    <row r="116" spans="1:14" s="92" customFormat="1" ht="26.25" customHeight="1">
      <c r="A116" s="142" t="s">
        <v>881</v>
      </c>
      <c r="B116" s="142"/>
      <c r="C116" s="142"/>
      <c r="D116" s="142"/>
      <c r="E116" s="142"/>
      <c r="F116" s="142"/>
      <c r="G116" s="142"/>
      <c r="H116" s="142"/>
      <c r="I116" s="142"/>
      <c r="J116" s="142"/>
      <c r="K116" s="142"/>
      <c r="L116" s="142"/>
      <c r="M116" s="142"/>
      <c r="N116" s="142"/>
    </row>
    <row r="117" s="92" customFormat="1" ht="11.25">
      <c r="A117" s="92" t="s">
        <v>721</v>
      </c>
    </row>
    <row r="118" spans="1:14" s="92" customFormat="1" ht="36.75" customHeight="1">
      <c r="A118" s="142" t="s">
        <v>882</v>
      </c>
      <c r="B118" s="142"/>
      <c r="C118" s="142"/>
      <c r="D118" s="142"/>
      <c r="E118" s="142"/>
      <c r="F118" s="142"/>
      <c r="G118" s="142"/>
      <c r="H118" s="142"/>
      <c r="I118" s="142"/>
      <c r="J118" s="142"/>
      <c r="K118" s="142"/>
      <c r="L118" s="142"/>
      <c r="M118" s="142"/>
      <c r="N118" s="142"/>
    </row>
    <row r="120" ht="12.75">
      <c r="A120" t="s">
        <v>722</v>
      </c>
    </row>
    <row r="121" s="92" customFormat="1" ht="11.25">
      <c r="A121" s="92" t="s">
        <v>883</v>
      </c>
    </row>
    <row r="122" s="92" customFormat="1" ht="11.25">
      <c r="A122" s="92" t="s">
        <v>723</v>
      </c>
    </row>
    <row r="123" spans="1:2" s="92" customFormat="1" ht="11.25">
      <c r="A123" s="92" t="s">
        <v>636</v>
      </c>
      <c r="B123" s="92" t="s">
        <v>821</v>
      </c>
    </row>
    <row r="124" spans="1:2" s="92" customFormat="1" ht="11.25">
      <c r="A124" s="92" t="s">
        <v>636</v>
      </c>
      <c r="B124" s="92" t="s">
        <v>822</v>
      </c>
    </row>
    <row r="126" ht="12.75">
      <c r="A126" t="s">
        <v>724</v>
      </c>
    </row>
    <row r="128" ht="12.75">
      <c r="A128" t="s">
        <v>725</v>
      </c>
    </row>
    <row r="129" s="92" customFormat="1" ht="11.25">
      <c r="A129" s="92" t="s">
        <v>726</v>
      </c>
    </row>
    <row r="130" spans="1:14" s="92" customFormat="1" ht="27" customHeight="1">
      <c r="A130" s="142" t="s">
        <v>884</v>
      </c>
      <c r="B130" s="142"/>
      <c r="C130" s="142"/>
      <c r="D130" s="142"/>
      <c r="E130" s="142"/>
      <c r="F130" s="142"/>
      <c r="G130" s="142"/>
      <c r="H130" s="142"/>
      <c r="I130" s="142"/>
      <c r="J130" s="142"/>
      <c r="K130" s="142"/>
      <c r="L130" s="142"/>
      <c r="M130" s="142"/>
      <c r="N130" s="142"/>
    </row>
    <row r="131" s="92" customFormat="1" ht="11.25">
      <c r="A131" s="92" t="s">
        <v>727</v>
      </c>
    </row>
    <row r="132" spans="2:14" s="92" customFormat="1" ht="53.25" customHeight="1">
      <c r="B132" s="142" t="s">
        <v>885</v>
      </c>
      <c r="C132" s="142"/>
      <c r="D132" s="142"/>
      <c r="E132" s="142"/>
      <c r="F132" s="142"/>
      <c r="G132" s="142"/>
      <c r="H132" s="142"/>
      <c r="I132" s="142"/>
      <c r="J132" s="142"/>
      <c r="K132" s="142"/>
      <c r="L132" s="142"/>
      <c r="M132" s="142"/>
      <c r="N132" s="142"/>
    </row>
    <row r="133" spans="2:14" s="92" customFormat="1" ht="29.25" customHeight="1">
      <c r="B133" s="142" t="s">
        <v>886</v>
      </c>
      <c r="C133" s="142"/>
      <c r="D133" s="142"/>
      <c r="E133" s="142"/>
      <c r="F133" s="142"/>
      <c r="G133" s="142"/>
      <c r="H133" s="142"/>
      <c r="I133" s="142"/>
      <c r="J133" s="142"/>
      <c r="K133" s="142"/>
      <c r="L133" s="142"/>
      <c r="M133" s="142"/>
      <c r="N133" s="142"/>
    </row>
    <row r="134" spans="2:14" s="92" customFormat="1" ht="33" customHeight="1">
      <c r="B134" s="142" t="s">
        <v>887</v>
      </c>
      <c r="C134" s="142"/>
      <c r="D134" s="142"/>
      <c r="E134" s="142"/>
      <c r="F134" s="142"/>
      <c r="G134" s="142"/>
      <c r="H134" s="142"/>
      <c r="I134" s="142"/>
      <c r="J134" s="142"/>
      <c r="K134" s="142"/>
      <c r="L134" s="142"/>
      <c r="M134" s="142"/>
      <c r="N134" s="142"/>
    </row>
    <row r="135" s="92" customFormat="1" ht="11.25">
      <c r="B135" s="92" t="s">
        <v>728</v>
      </c>
    </row>
    <row r="136" spans="2:14" s="92" customFormat="1" ht="29.25" customHeight="1">
      <c r="B136" s="142" t="s">
        <v>888</v>
      </c>
      <c r="C136" s="142"/>
      <c r="D136" s="142"/>
      <c r="E136" s="142"/>
      <c r="F136" s="142"/>
      <c r="G136" s="142"/>
      <c r="H136" s="142"/>
      <c r="I136" s="142"/>
      <c r="J136" s="142"/>
      <c r="K136" s="142"/>
      <c r="L136" s="142"/>
      <c r="M136" s="142"/>
      <c r="N136" s="142"/>
    </row>
    <row r="137" spans="2:14" s="92" customFormat="1" ht="31.5" customHeight="1">
      <c r="B137" s="142" t="s">
        <v>889</v>
      </c>
      <c r="C137" s="142"/>
      <c r="D137" s="142"/>
      <c r="E137" s="142"/>
      <c r="F137" s="142"/>
      <c r="G137" s="142"/>
      <c r="H137" s="142"/>
      <c r="I137" s="142"/>
      <c r="J137" s="142"/>
      <c r="K137" s="142"/>
      <c r="L137" s="142"/>
      <c r="M137" s="142"/>
      <c r="N137" s="142"/>
    </row>
    <row r="138" spans="2:14" s="92" customFormat="1" ht="32.25" customHeight="1">
      <c r="B138" s="142" t="s">
        <v>890</v>
      </c>
      <c r="C138" s="142"/>
      <c r="D138" s="142"/>
      <c r="E138" s="142"/>
      <c r="F138" s="142"/>
      <c r="G138" s="142"/>
      <c r="H138" s="142"/>
      <c r="I138" s="142"/>
      <c r="J138" s="142"/>
      <c r="K138" s="142"/>
      <c r="L138" s="142"/>
      <c r="M138" s="142"/>
      <c r="N138" s="142"/>
    </row>
    <row r="139" spans="2:14" s="92" customFormat="1" ht="33" customHeight="1">
      <c r="B139" s="142" t="s">
        <v>891</v>
      </c>
      <c r="C139" s="142"/>
      <c r="D139" s="142"/>
      <c r="E139" s="142"/>
      <c r="F139" s="142"/>
      <c r="G139" s="142"/>
      <c r="H139" s="142"/>
      <c r="I139" s="142"/>
      <c r="J139" s="142"/>
      <c r="K139" s="142"/>
      <c r="L139" s="142"/>
      <c r="M139" s="142"/>
      <c r="N139" s="142"/>
    </row>
    <row r="140" spans="2:14" s="92" customFormat="1" ht="32.25" customHeight="1">
      <c r="B140" s="142" t="s">
        <v>892</v>
      </c>
      <c r="C140" s="142"/>
      <c r="D140" s="142"/>
      <c r="E140" s="142"/>
      <c r="F140" s="142"/>
      <c r="G140" s="142"/>
      <c r="H140" s="142"/>
      <c r="I140" s="142"/>
      <c r="J140" s="142"/>
      <c r="K140" s="142"/>
      <c r="L140" s="142"/>
      <c r="M140" s="142"/>
      <c r="N140" s="142"/>
    </row>
    <row r="141" spans="2:14" s="92" customFormat="1" ht="32.25" customHeight="1">
      <c r="B141" s="142" t="s">
        <v>893</v>
      </c>
      <c r="C141" s="142"/>
      <c r="D141" s="142"/>
      <c r="E141" s="142"/>
      <c r="F141" s="142"/>
      <c r="G141" s="142"/>
      <c r="H141" s="142"/>
      <c r="I141" s="142"/>
      <c r="J141" s="142"/>
      <c r="K141" s="142"/>
      <c r="L141" s="142"/>
      <c r="M141" s="142"/>
      <c r="N141" s="142"/>
    </row>
    <row r="143" ht="13.5" customHeight="1">
      <c r="A143" s="66" t="s">
        <v>729</v>
      </c>
    </row>
    <row r="144" s="92" customFormat="1" ht="11.25">
      <c r="A144" s="92" t="s">
        <v>730</v>
      </c>
    </row>
    <row r="145" spans="1:14" s="92" customFormat="1" ht="33" customHeight="1">
      <c r="A145" s="142" t="s">
        <v>894</v>
      </c>
      <c r="B145" s="142"/>
      <c r="C145" s="142"/>
      <c r="D145" s="142"/>
      <c r="E145" s="142"/>
      <c r="F145" s="142"/>
      <c r="G145" s="142"/>
      <c r="H145" s="142"/>
      <c r="I145" s="142"/>
      <c r="J145" s="142"/>
      <c r="K145" s="142"/>
      <c r="L145" s="142"/>
      <c r="M145" s="142"/>
      <c r="N145" s="142"/>
    </row>
    <row r="146" s="92" customFormat="1" ht="11.25">
      <c r="A146" s="92" t="s">
        <v>731</v>
      </c>
    </row>
    <row r="147" s="92" customFormat="1" ht="11.25">
      <c r="A147" s="92" t="s">
        <v>732</v>
      </c>
    </row>
    <row r="148" spans="1:14" s="92" customFormat="1" ht="59.25" customHeight="1">
      <c r="A148" s="142" t="s">
        <v>895</v>
      </c>
      <c r="B148" s="142"/>
      <c r="C148" s="142"/>
      <c r="D148" s="142"/>
      <c r="E148" s="142"/>
      <c r="F148" s="142"/>
      <c r="G148" s="142"/>
      <c r="H148" s="142"/>
      <c r="I148" s="142"/>
      <c r="J148" s="142"/>
      <c r="K148" s="142"/>
      <c r="L148" s="142"/>
      <c r="M148" s="142"/>
      <c r="N148" s="142"/>
    </row>
    <row r="149" s="92" customFormat="1" ht="11.25">
      <c r="B149" s="92" t="s">
        <v>733</v>
      </c>
    </row>
    <row r="150" spans="1:14" s="92" customFormat="1" ht="26.25" customHeight="1">
      <c r="A150" s="142" t="s">
        <v>896</v>
      </c>
      <c r="B150" s="142"/>
      <c r="C150" s="142"/>
      <c r="D150" s="142"/>
      <c r="E150" s="142"/>
      <c r="F150" s="142"/>
      <c r="G150" s="142"/>
      <c r="H150" s="142"/>
      <c r="I150" s="142"/>
      <c r="J150" s="142"/>
      <c r="K150" s="142"/>
      <c r="L150" s="142"/>
      <c r="M150" s="142"/>
      <c r="N150" s="142"/>
    </row>
    <row r="151" s="92" customFormat="1" ht="11.25">
      <c r="B151" s="92" t="s">
        <v>734</v>
      </c>
    </row>
    <row r="152" spans="1:14" s="92" customFormat="1" ht="35.25" customHeight="1">
      <c r="A152" s="142" t="s">
        <v>897</v>
      </c>
      <c r="B152" s="142"/>
      <c r="C152" s="142"/>
      <c r="D152" s="142"/>
      <c r="E152" s="142"/>
      <c r="F152" s="142"/>
      <c r="G152" s="142"/>
      <c r="H152" s="142"/>
      <c r="I152" s="142"/>
      <c r="J152" s="142"/>
      <c r="K152" s="142"/>
      <c r="L152" s="142"/>
      <c r="M152" s="142"/>
      <c r="N152" s="142"/>
    </row>
    <row r="153" spans="1:14" s="92" customFormat="1" ht="51" customHeight="1">
      <c r="A153" s="142" t="s">
        <v>898</v>
      </c>
      <c r="B153" s="142"/>
      <c r="C153" s="142"/>
      <c r="D153" s="142"/>
      <c r="E153" s="142"/>
      <c r="F153" s="142"/>
      <c r="G153" s="142"/>
      <c r="H153" s="142"/>
      <c r="I153" s="142"/>
      <c r="J153" s="142"/>
      <c r="K153" s="142"/>
      <c r="L153" s="142"/>
      <c r="M153" s="142"/>
      <c r="N153" s="142"/>
    </row>
    <row r="154" s="92" customFormat="1" ht="11.25">
      <c r="A154" s="92" t="s">
        <v>825</v>
      </c>
    </row>
    <row r="156" ht="12.75">
      <c r="A156" s="66" t="s">
        <v>735</v>
      </c>
    </row>
    <row r="157" s="92" customFormat="1" ht="11.25">
      <c r="A157" s="92" t="s">
        <v>736</v>
      </c>
    </row>
    <row r="158" spans="1:14" s="92" customFormat="1" ht="30.75" customHeight="1">
      <c r="A158" s="142" t="s">
        <v>899</v>
      </c>
      <c r="B158" s="142"/>
      <c r="C158" s="142"/>
      <c r="D158" s="142"/>
      <c r="E158" s="142"/>
      <c r="F158" s="142"/>
      <c r="G158" s="142"/>
      <c r="H158" s="142"/>
      <c r="I158" s="142"/>
      <c r="J158" s="142"/>
      <c r="K158" s="142"/>
      <c r="L158" s="142"/>
      <c r="M158" s="142"/>
      <c r="N158" s="142"/>
    </row>
    <row r="159" spans="2:14" s="92" customFormat="1" ht="45.75" customHeight="1">
      <c r="B159" s="142" t="s">
        <v>900</v>
      </c>
      <c r="C159" s="142"/>
      <c r="D159" s="142"/>
      <c r="E159" s="142"/>
      <c r="F159" s="142"/>
      <c r="G159" s="142"/>
      <c r="H159" s="142"/>
      <c r="I159" s="142"/>
      <c r="J159" s="142"/>
      <c r="K159" s="142"/>
      <c r="L159" s="142"/>
      <c r="M159" s="142"/>
      <c r="N159" s="142"/>
    </row>
    <row r="161" ht="12.75">
      <c r="A161" s="66" t="s">
        <v>737</v>
      </c>
    </row>
    <row r="162" s="92" customFormat="1" ht="11.25">
      <c r="A162" s="92" t="s">
        <v>738</v>
      </c>
    </row>
    <row r="163" spans="1:14" s="92" customFormat="1" ht="24.75" customHeight="1">
      <c r="A163" s="142" t="s">
        <v>901</v>
      </c>
      <c r="B163" s="142"/>
      <c r="C163" s="142"/>
      <c r="D163" s="142"/>
      <c r="E163" s="142"/>
      <c r="F163" s="142"/>
      <c r="G163" s="142"/>
      <c r="H163" s="142"/>
      <c r="I163" s="142"/>
      <c r="J163" s="142"/>
      <c r="K163" s="142"/>
      <c r="L163" s="142"/>
      <c r="M163" s="142"/>
      <c r="N163" s="142"/>
    </row>
    <row r="164" s="92" customFormat="1" ht="11.25">
      <c r="A164" s="92" t="s">
        <v>739</v>
      </c>
    </row>
    <row r="165" s="92" customFormat="1" ht="11.25">
      <c r="A165" s="92" t="s">
        <v>740</v>
      </c>
    </row>
    <row r="166" spans="1:14" s="92" customFormat="1" ht="40.5" customHeight="1">
      <c r="A166" s="142" t="s">
        <v>902</v>
      </c>
      <c r="B166" s="142"/>
      <c r="C166" s="142"/>
      <c r="D166" s="142"/>
      <c r="E166" s="142"/>
      <c r="F166" s="142"/>
      <c r="G166" s="142"/>
      <c r="H166" s="142"/>
      <c r="I166" s="142"/>
      <c r="J166" s="142"/>
      <c r="K166" s="142"/>
      <c r="L166" s="142"/>
      <c r="M166" s="142"/>
      <c r="N166" s="142"/>
    </row>
    <row r="167" s="92" customFormat="1" ht="11.25">
      <c r="B167" s="92" t="s">
        <v>741</v>
      </c>
    </row>
    <row r="168" s="92" customFormat="1" ht="11.25">
      <c r="A168" s="92" t="s">
        <v>742</v>
      </c>
    </row>
    <row r="169" s="92" customFormat="1" ht="11.25">
      <c r="A169" s="92" t="s">
        <v>826</v>
      </c>
    </row>
    <row r="170" s="92" customFormat="1" ht="11.25"/>
    <row r="171" s="92" customFormat="1" ht="11.25"/>
    <row r="172" ht="12.75">
      <c r="A172" s="66" t="s">
        <v>743</v>
      </c>
    </row>
    <row r="173" s="92" customFormat="1" ht="11.25">
      <c r="A173" s="92" t="s">
        <v>744</v>
      </c>
    </row>
    <row r="174" spans="1:14" s="92" customFormat="1" ht="42.75" customHeight="1">
      <c r="A174" s="142" t="s">
        <v>903</v>
      </c>
      <c r="B174" s="142"/>
      <c r="C174" s="142"/>
      <c r="D174" s="142"/>
      <c r="E174" s="142"/>
      <c r="F174" s="142"/>
      <c r="G174" s="142"/>
      <c r="H174" s="142"/>
      <c r="I174" s="142"/>
      <c r="J174" s="142"/>
      <c r="K174" s="142"/>
      <c r="L174" s="142"/>
      <c r="M174" s="142"/>
      <c r="N174" s="142"/>
    </row>
    <row r="175" s="92" customFormat="1" ht="11.25">
      <c r="A175" s="92" t="s">
        <v>745</v>
      </c>
    </row>
    <row r="176" s="92" customFormat="1" ht="11.25">
      <c r="A176" s="92" t="s">
        <v>746</v>
      </c>
    </row>
    <row r="177" s="92" customFormat="1" ht="11.25">
      <c r="A177" s="92" t="s">
        <v>827</v>
      </c>
    </row>
    <row r="178" spans="1:14" s="92" customFormat="1" ht="30" customHeight="1">
      <c r="A178" s="142" t="s">
        <v>904</v>
      </c>
      <c r="B178" s="142"/>
      <c r="C178" s="142"/>
      <c r="D178" s="142"/>
      <c r="E178" s="142"/>
      <c r="F178" s="142"/>
      <c r="G178" s="142"/>
      <c r="H178" s="142"/>
      <c r="I178" s="142"/>
      <c r="J178" s="142"/>
      <c r="K178" s="142"/>
      <c r="L178" s="142"/>
      <c r="M178" s="142"/>
      <c r="N178" s="142"/>
    </row>
    <row r="179" s="92" customFormat="1" ht="11.25">
      <c r="A179" s="92" t="s">
        <v>828</v>
      </c>
    </row>
    <row r="180" spans="1:14" s="92" customFormat="1" ht="53.25" customHeight="1">
      <c r="A180" s="142" t="s">
        <v>905</v>
      </c>
      <c r="B180" s="142"/>
      <c r="C180" s="142"/>
      <c r="D180" s="142"/>
      <c r="E180" s="142"/>
      <c r="F180" s="142"/>
      <c r="G180" s="142"/>
      <c r="H180" s="142"/>
      <c r="I180" s="142"/>
      <c r="J180" s="142"/>
      <c r="K180" s="142"/>
      <c r="L180" s="142"/>
      <c r="M180" s="142"/>
      <c r="N180" s="142"/>
    </row>
    <row r="181" s="92" customFormat="1" ht="11.25">
      <c r="A181" s="92" t="s">
        <v>747</v>
      </c>
    </row>
    <row r="182" spans="1:2" s="92" customFormat="1" ht="11.25">
      <c r="A182" s="92" t="s">
        <v>636</v>
      </c>
      <c r="B182" s="92" t="s">
        <v>748</v>
      </c>
    </row>
    <row r="183" spans="1:2" s="92" customFormat="1" ht="11.25">
      <c r="A183" s="92" t="s">
        <v>636</v>
      </c>
      <c r="B183" s="92" t="s">
        <v>749</v>
      </c>
    </row>
    <row r="184" spans="1:2" s="92" customFormat="1" ht="11.25">
      <c r="A184" s="92" t="s">
        <v>636</v>
      </c>
      <c r="B184" s="92" t="s">
        <v>750</v>
      </c>
    </row>
    <row r="185" s="92" customFormat="1" ht="11.25">
      <c r="B185" s="92" t="s">
        <v>751</v>
      </c>
    </row>
    <row r="186" s="92" customFormat="1" ht="11.25">
      <c r="A186" s="92" t="s">
        <v>752</v>
      </c>
    </row>
    <row r="187" s="92" customFormat="1" ht="11.25">
      <c r="A187" s="92" t="s">
        <v>753</v>
      </c>
    </row>
    <row r="188" s="92" customFormat="1" ht="11.25">
      <c r="B188" s="92" t="s">
        <v>754</v>
      </c>
    </row>
    <row r="189" s="92" customFormat="1" ht="11.25">
      <c r="A189" s="92" t="s">
        <v>755</v>
      </c>
    </row>
    <row r="190" spans="1:2" s="92" customFormat="1" ht="11.25">
      <c r="A190" s="92" t="s">
        <v>636</v>
      </c>
      <c r="B190" s="92" t="s">
        <v>756</v>
      </c>
    </row>
    <row r="191" spans="1:2" s="92" customFormat="1" ht="11.25">
      <c r="A191" s="92" t="s">
        <v>636</v>
      </c>
      <c r="B191" s="92" t="s">
        <v>757</v>
      </c>
    </row>
    <row r="192" spans="2:14" s="92" customFormat="1" ht="39" customHeight="1">
      <c r="B192" s="142" t="s">
        <v>906</v>
      </c>
      <c r="C192" s="142"/>
      <c r="D192" s="142"/>
      <c r="E192" s="142"/>
      <c r="F192" s="142"/>
      <c r="G192" s="142"/>
      <c r="H192" s="142"/>
      <c r="I192" s="142"/>
      <c r="J192" s="142"/>
      <c r="K192" s="142"/>
      <c r="L192" s="142"/>
      <c r="M192" s="142"/>
      <c r="N192" s="142"/>
    </row>
    <row r="193" s="92" customFormat="1" ht="11.25">
      <c r="B193" s="92" t="s">
        <v>758</v>
      </c>
    </row>
    <row r="194" s="92" customFormat="1" ht="11.25">
      <c r="B194" s="92" t="s">
        <v>759</v>
      </c>
    </row>
    <row r="195" s="92" customFormat="1" ht="11.25">
      <c r="A195" s="92" t="s">
        <v>755</v>
      </c>
    </row>
    <row r="196" spans="1:2" s="92" customFormat="1" ht="11.25">
      <c r="A196" s="92" t="s">
        <v>636</v>
      </c>
      <c r="B196" s="92" t="s">
        <v>760</v>
      </c>
    </row>
    <row r="197" spans="1:2" s="92" customFormat="1" ht="11.25">
      <c r="A197" s="92" t="s">
        <v>636</v>
      </c>
      <c r="B197" s="92" t="s">
        <v>761</v>
      </c>
    </row>
    <row r="198" s="92" customFormat="1" ht="11.25">
      <c r="B198" s="92" t="s">
        <v>762</v>
      </c>
    </row>
    <row r="199" s="92" customFormat="1" ht="11.25">
      <c r="A199" s="92" t="s">
        <v>763</v>
      </c>
    </row>
    <row r="200" spans="2:14" s="92" customFormat="1" ht="41.25" customHeight="1">
      <c r="B200" s="142" t="s">
        <v>907</v>
      </c>
      <c r="C200" s="142"/>
      <c r="D200" s="142"/>
      <c r="E200" s="142"/>
      <c r="F200" s="142"/>
      <c r="G200" s="142"/>
      <c r="H200" s="142"/>
      <c r="I200" s="142"/>
      <c r="J200" s="142"/>
      <c r="K200" s="142"/>
      <c r="L200" s="142"/>
      <c r="M200" s="142"/>
      <c r="N200" s="142"/>
    </row>
    <row r="201" s="92" customFormat="1" ht="11.25">
      <c r="A201" s="92" t="s">
        <v>764</v>
      </c>
    </row>
    <row r="202" spans="1:2" s="92" customFormat="1" ht="11.25">
      <c r="A202" s="92" t="s">
        <v>636</v>
      </c>
      <c r="B202" s="92" t="s">
        <v>765</v>
      </c>
    </row>
    <row r="204" ht="12.75">
      <c r="A204" s="66" t="s">
        <v>766</v>
      </c>
    </row>
    <row r="205" s="92" customFormat="1" ht="11.25">
      <c r="A205" s="92" t="s">
        <v>767</v>
      </c>
    </row>
    <row r="206" spans="1:14" s="92" customFormat="1" ht="31.5" customHeight="1">
      <c r="A206" s="142" t="s">
        <v>908</v>
      </c>
      <c r="B206" s="142"/>
      <c r="C206" s="142"/>
      <c r="D206" s="142"/>
      <c r="E206" s="142"/>
      <c r="F206" s="142"/>
      <c r="G206" s="142"/>
      <c r="H206" s="142"/>
      <c r="I206" s="142"/>
      <c r="J206" s="142"/>
      <c r="K206" s="142"/>
      <c r="L206" s="142"/>
      <c r="M206" s="142"/>
      <c r="N206" s="142"/>
    </row>
    <row r="207" s="92" customFormat="1" ht="11.25">
      <c r="A207" s="92" t="s">
        <v>768</v>
      </c>
    </row>
    <row r="208" s="92" customFormat="1" ht="11.25">
      <c r="A208" s="92" t="s">
        <v>769</v>
      </c>
    </row>
    <row r="209" s="92" customFormat="1" ht="11.25">
      <c r="A209" s="92" t="s">
        <v>770</v>
      </c>
    </row>
    <row r="210" s="92" customFormat="1" ht="11.25">
      <c r="A210" s="92" t="s">
        <v>771</v>
      </c>
    </row>
    <row r="211" s="92" customFormat="1" ht="11.25">
      <c r="A211" s="92" t="s">
        <v>829</v>
      </c>
    </row>
    <row r="212" s="92" customFormat="1" ht="11.25">
      <c r="B212" s="92" t="s">
        <v>772</v>
      </c>
    </row>
    <row r="213" s="92" customFormat="1" ht="11.25">
      <c r="A213" s="92" t="s">
        <v>830</v>
      </c>
    </row>
    <row r="214" s="92" customFormat="1" ht="11.25">
      <c r="B214" s="92" t="s">
        <v>831</v>
      </c>
    </row>
    <row r="215" spans="2:14" s="92" customFormat="1" ht="27.75" customHeight="1">
      <c r="B215" s="142" t="s">
        <v>909</v>
      </c>
      <c r="C215" s="142"/>
      <c r="D215" s="142"/>
      <c r="E215" s="142"/>
      <c r="F215" s="142"/>
      <c r="G215" s="142"/>
      <c r="H215" s="142"/>
      <c r="I215" s="142"/>
      <c r="J215" s="142"/>
      <c r="K215" s="142"/>
      <c r="L215" s="142"/>
      <c r="M215" s="142"/>
      <c r="N215" s="142"/>
    </row>
    <row r="216" s="92" customFormat="1" ht="11.25">
      <c r="A216" s="92" t="s">
        <v>773</v>
      </c>
    </row>
    <row r="217" s="92" customFormat="1" ht="11.25"/>
    <row r="218" ht="12.75">
      <c r="A218" s="66" t="s">
        <v>774</v>
      </c>
    </row>
    <row r="219" s="92" customFormat="1" ht="11.25">
      <c r="A219" s="92" t="s">
        <v>775</v>
      </c>
    </row>
    <row r="220" spans="1:14" s="92" customFormat="1" ht="31.5" customHeight="1">
      <c r="A220" s="142" t="s">
        <v>910</v>
      </c>
      <c r="B220" s="142"/>
      <c r="C220" s="142"/>
      <c r="D220" s="142"/>
      <c r="E220" s="142"/>
      <c r="F220" s="142"/>
      <c r="G220" s="142"/>
      <c r="H220" s="142"/>
      <c r="I220" s="142"/>
      <c r="J220" s="142"/>
      <c r="K220" s="142"/>
      <c r="L220" s="142"/>
      <c r="M220" s="142"/>
      <c r="N220" s="142"/>
    </row>
    <row r="221" spans="1:14" s="92" customFormat="1" ht="27" customHeight="1">
      <c r="A221" s="142" t="s">
        <v>911</v>
      </c>
      <c r="B221" s="142"/>
      <c r="C221" s="142"/>
      <c r="D221" s="142"/>
      <c r="E221" s="142"/>
      <c r="F221" s="142"/>
      <c r="G221" s="142"/>
      <c r="H221" s="142"/>
      <c r="I221" s="142"/>
      <c r="J221" s="142"/>
      <c r="K221" s="142"/>
      <c r="L221" s="142"/>
      <c r="M221" s="142"/>
      <c r="N221" s="142"/>
    </row>
    <row r="222" s="92" customFormat="1" ht="11.25">
      <c r="A222" s="92" t="s">
        <v>832</v>
      </c>
    </row>
    <row r="223" spans="1:14" s="92" customFormat="1" ht="23.25" customHeight="1">
      <c r="A223" s="142" t="s">
        <v>912</v>
      </c>
      <c r="B223" s="142"/>
      <c r="C223" s="142"/>
      <c r="D223" s="142"/>
      <c r="E223" s="142"/>
      <c r="F223" s="142"/>
      <c r="G223" s="142"/>
      <c r="H223" s="142"/>
      <c r="I223" s="142"/>
      <c r="J223" s="142"/>
      <c r="K223" s="142"/>
      <c r="L223" s="142"/>
      <c r="M223" s="142"/>
      <c r="N223" s="142"/>
    </row>
    <row r="224" s="92" customFormat="1" ht="11.25">
      <c r="A224" s="92" t="s">
        <v>833</v>
      </c>
    </row>
    <row r="225" s="92" customFormat="1" ht="11.25">
      <c r="B225" s="92" t="s">
        <v>776</v>
      </c>
    </row>
    <row r="227" ht="12.75">
      <c r="A227" s="66" t="s">
        <v>777</v>
      </c>
    </row>
    <row r="228" s="92" customFormat="1" ht="11.25">
      <c r="A228" s="92" t="s">
        <v>778</v>
      </c>
    </row>
    <row r="229" s="92" customFormat="1" ht="11.25">
      <c r="A229" s="92" t="s">
        <v>779</v>
      </c>
    </row>
    <row r="230" s="92" customFormat="1" ht="11.25">
      <c r="A230" s="92" t="s">
        <v>780</v>
      </c>
    </row>
    <row r="231" spans="2:14" s="92" customFormat="1" ht="24.75" customHeight="1">
      <c r="B231" s="142" t="s">
        <v>913</v>
      </c>
      <c r="C231" s="142"/>
      <c r="D231" s="142"/>
      <c r="E231" s="142"/>
      <c r="F231" s="142"/>
      <c r="G231" s="142"/>
      <c r="H231" s="142"/>
      <c r="I231" s="142"/>
      <c r="J231" s="142"/>
      <c r="K231" s="142"/>
      <c r="L231" s="142"/>
      <c r="M231" s="142"/>
      <c r="N231" s="142"/>
    </row>
    <row r="232" s="92" customFormat="1" ht="11.25">
      <c r="A232" s="92" t="s">
        <v>781</v>
      </c>
    </row>
    <row r="233" s="92" customFormat="1" ht="11.25">
      <c r="A233" s="92" t="s">
        <v>782</v>
      </c>
    </row>
    <row r="234" s="92" customFormat="1" ht="11.25">
      <c r="A234" s="92" t="s">
        <v>783</v>
      </c>
    </row>
    <row r="235" s="92" customFormat="1" ht="11.25">
      <c r="A235" s="92" t="s">
        <v>784</v>
      </c>
    </row>
    <row r="236" s="92" customFormat="1" ht="11.25">
      <c r="A236" s="92" t="s">
        <v>834</v>
      </c>
    </row>
    <row r="237" s="92" customFormat="1" ht="11.25">
      <c r="A237" s="92" t="s">
        <v>785</v>
      </c>
    </row>
    <row r="238" s="92" customFormat="1" ht="11.25">
      <c r="A238" s="92" t="s">
        <v>835</v>
      </c>
    </row>
    <row r="239" s="92" customFormat="1" ht="11.25">
      <c r="A239" s="92" t="s">
        <v>786</v>
      </c>
    </row>
    <row r="240" s="92" customFormat="1" ht="11.25">
      <c r="A240" s="92" t="s">
        <v>835</v>
      </c>
    </row>
    <row r="241" s="92" customFormat="1" ht="11.25"/>
    <row r="242" ht="12.75">
      <c r="A242" s="66" t="s">
        <v>787</v>
      </c>
    </row>
    <row r="243" s="92" customFormat="1" ht="11.25">
      <c r="A243" s="92" t="s">
        <v>788</v>
      </c>
    </row>
    <row r="244" spans="1:14" s="92" customFormat="1" ht="26.25" customHeight="1">
      <c r="A244" s="142" t="s">
        <v>914</v>
      </c>
      <c r="B244" s="142"/>
      <c r="C244" s="142"/>
      <c r="D244" s="142"/>
      <c r="E244" s="142"/>
      <c r="F244" s="142"/>
      <c r="G244" s="142"/>
      <c r="H244" s="142"/>
      <c r="I244" s="142"/>
      <c r="J244" s="142"/>
      <c r="K244" s="142"/>
      <c r="L244" s="142"/>
      <c r="M244" s="142"/>
      <c r="N244" s="142"/>
    </row>
    <row r="245" s="92" customFormat="1" ht="11.25">
      <c r="A245" s="92" t="s">
        <v>789</v>
      </c>
    </row>
    <row r="246" s="92" customFormat="1" ht="11.25">
      <c r="A246" s="92" t="s">
        <v>790</v>
      </c>
    </row>
    <row r="247" s="92" customFormat="1" ht="11.25">
      <c r="A247" s="92" t="s">
        <v>835</v>
      </c>
    </row>
    <row r="248" spans="1:14" s="92" customFormat="1" ht="33.75" customHeight="1">
      <c r="A248" s="142" t="s">
        <v>915</v>
      </c>
      <c r="B248" s="142"/>
      <c r="C248" s="142"/>
      <c r="D248" s="142"/>
      <c r="E248" s="142"/>
      <c r="F248" s="142"/>
      <c r="G248" s="142"/>
      <c r="H248" s="142"/>
      <c r="I248" s="142"/>
      <c r="J248" s="142"/>
      <c r="K248" s="142"/>
      <c r="L248" s="142"/>
      <c r="M248" s="142"/>
      <c r="N248" s="142"/>
    </row>
    <row r="249" s="92" customFormat="1" ht="11.25">
      <c r="A249" s="92" t="s">
        <v>835</v>
      </c>
    </row>
    <row r="250" s="92" customFormat="1" ht="11.25"/>
    <row r="251" s="92" customFormat="1" ht="11.25">
      <c r="A251" s="92" t="s">
        <v>836</v>
      </c>
    </row>
    <row r="252" s="92" customFormat="1" ht="11.25">
      <c r="A252" s="92" t="s">
        <v>835</v>
      </c>
    </row>
    <row r="253" s="92" customFormat="1" ht="11.25">
      <c r="A253" s="92" t="s">
        <v>837</v>
      </c>
    </row>
    <row r="254" s="92" customFormat="1" ht="11.25">
      <c r="A254" s="92" t="s">
        <v>835</v>
      </c>
    </row>
    <row r="256" ht="12.75">
      <c r="A256" s="66" t="s">
        <v>791</v>
      </c>
    </row>
    <row r="257" s="92" customFormat="1" ht="11.25">
      <c r="A257" s="92" t="s">
        <v>792</v>
      </c>
    </row>
    <row r="258" spans="1:14" s="92" customFormat="1" ht="27.75" customHeight="1">
      <c r="A258" s="142" t="s">
        <v>916</v>
      </c>
      <c r="B258" s="142"/>
      <c r="C258" s="142"/>
      <c r="D258" s="142"/>
      <c r="E258" s="142"/>
      <c r="F258" s="142"/>
      <c r="G258" s="142"/>
      <c r="H258" s="142"/>
      <c r="I258" s="142"/>
      <c r="J258" s="142"/>
      <c r="K258" s="142"/>
      <c r="L258" s="142"/>
      <c r="M258" s="142"/>
      <c r="N258" s="142"/>
    </row>
    <row r="259" s="92" customFormat="1" ht="11.25">
      <c r="A259" s="92" t="s">
        <v>793</v>
      </c>
    </row>
    <row r="260" s="92" customFormat="1" ht="11.25">
      <c r="A260" s="92" t="s">
        <v>794</v>
      </c>
    </row>
    <row r="261" s="92" customFormat="1" ht="11.25">
      <c r="A261" s="92" t="s">
        <v>834</v>
      </c>
    </row>
    <row r="262" s="92" customFormat="1" ht="11.25">
      <c r="A262" s="92" t="s">
        <v>795</v>
      </c>
    </row>
    <row r="263" s="92" customFormat="1" ht="11.25">
      <c r="A263" s="92" t="s">
        <v>838</v>
      </c>
    </row>
    <row r="264" s="92" customFormat="1" ht="11.25">
      <c r="A264" s="92" t="s">
        <v>796</v>
      </c>
    </row>
    <row r="265" s="92" customFormat="1" ht="11.25">
      <c r="A265" s="92" t="s">
        <v>834</v>
      </c>
    </row>
    <row r="266" s="92" customFormat="1" ht="11.25">
      <c r="A266" s="92" t="s">
        <v>797</v>
      </c>
    </row>
    <row r="267" s="92" customFormat="1" ht="11.25">
      <c r="A267" s="92" t="s">
        <v>834</v>
      </c>
    </row>
    <row r="268" s="92" customFormat="1" ht="11.25">
      <c r="A268" s="92" t="s">
        <v>798</v>
      </c>
    </row>
    <row r="269" s="92" customFormat="1" ht="11.25">
      <c r="A269" s="92" t="s">
        <v>839</v>
      </c>
    </row>
    <row r="271" ht="12.75">
      <c r="A271" s="66" t="s">
        <v>799</v>
      </c>
    </row>
    <row r="272" spans="1:14" s="92" customFormat="1" ht="36.75" customHeight="1">
      <c r="A272" s="142" t="s">
        <v>917</v>
      </c>
      <c r="B272" s="142"/>
      <c r="C272" s="142"/>
      <c r="D272" s="142"/>
      <c r="E272" s="142"/>
      <c r="F272" s="142"/>
      <c r="G272" s="142"/>
      <c r="H272" s="142"/>
      <c r="I272" s="142"/>
      <c r="J272" s="142"/>
      <c r="K272" s="142"/>
      <c r="L272" s="142"/>
      <c r="M272" s="142"/>
      <c r="N272" s="142"/>
    </row>
    <row r="273" s="92" customFormat="1" ht="11.25">
      <c r="A273" s="92" t="s">
        <v>800</v>
      </c>
    </row>
    <row r="274" s="92" customFormat="1" ht="11.25">
      <c r="A274" s="92" t="s">
        <v>801</v>
      </c>
    </row>
    <row r="275" s="92" customFormat="1" ht="11.25">
      <c r="A275" s="92" t="s">
        <v>840</v>
      </c>
    </row>
    <row r="276" s="92" customFormat="1" ht="11.25">
      <c r="A276" s="92" t="s">
        <v>802</v>
      </c>
    </row>
    <row r="277" s="92" customFormat="1" ht="11.25">
      <c r="A277" s="92" t="s">
        <v>834</v>
      </c>
    </row>
    <row r="278" s="92" customFormat="1" ht="11.25">
      <c r="A278" s="92" t="s">
        <v>803</v>
      </c>
    </row>
    <row r="279" s="92" customFormat="1" ht="11.25">
      <c r="A279" s="92" t="s">
        <v>834</v>
      </c>
    </row>
    <row r="280" s="92" customFormat="1" ht="11.25">
      <c r="A280" s="92" t="s">
        <v>804</v>
      </c>
    </row>
    <row r="281" s="92" customFormat="1" ht="11.25">
      <c r="A281" s="92" t="s">
        <v>834</v>
      </c>
    </row>
    <row r="282" s="92" customFormat="1" ht="11.25">
      <c r="A282" s="92" t="s">
        <v>805</v>
      </c>
    </row>
    <row r="283" spans="1:14" s="92" customFormat="1" ht="28.5" customHeight="1">
      <c r="A283" s="142" t="s">
        <v>918</v>
      </c>
      <c r="B283" s="142"/>
      <c r="C283" s="142"/>
      <c r="D283" s="142"/>
      <c r="E283" s="142"/>
      <c r="F283" s="142"/>
      <c r="G283" s="142"/>
      <c r="H283" s="142"/>
      <c r="I283" s="142"/>
      <c r="J283" s="142"/>
      <c r="K283" s="142"/>
      <c r="L283" s="142"/>
      <c r="M283" s="142"/>
      <c r="N283" s="142"/>
    </row>
    <row r="284" spans="1:14" s="92" customFormat="1" ht="29.25" customHeight="1">
      <c r="A284" s="142" t="s">
        <v>919</v>
      </c>
      <c r="B284" s="142"/>
      <c r="C284" s="142"/>
      <c r="D284" s="142"/>
      <c r="E284" s="142"/>
      <c r="F284" s="142"/>
      <c r="G284" s="142"/>
      <c r="H284" s="142"/>
      <c r="I284" s="142"/>
      <c r="J284" s="142"/>
      <c r="K284" s="142"/>
      <c r="L284" s="142"/>
      <c r="M284" s="142"/>
      <c r="N284" s="142"/>
    </row>
    <row r="285" s="92" customFormat="1" ht="11.25">
      <c r="A285" s="92" t="s">
        <v>755</v>
      </c>
    </row>
    <row r="286" s="92" customFormat="1" ht="11.25">
      <c r="A286" s="92" t="s">
        <v>841</v>
      </c>
    </row>
    <row r="287" s="92" customFormat="1" ht="11.25">
      <c r="A287" s="92" t="s">
        <v>806</v>
      </c>
    </row>
    <row r="288" s="92" customFormat="1" ht="11.25">
      <c r="A288" s="92" t="s">
        <v>807</v>
      </c>
    </row>
    <row r="289" s="92" customFormat="1" ht="11.25">
      <c r="A289" s="92" t="s">
        <v>808</v>
      </c>
    </row>
    <row r="290" s="92" customFormat="1" ht="11.25">
      <c r="A290" s="92" t="s">
        <v>809</v>
      </c>
    </row>
    <row r="292" ht="12.75">
      <c r="A292" s="66" t="s">
        <v>810</v>
      </c>
    </row>
    <row r="293" spans="1:14" s="92" customFormat="1" ht="27.75" customHeight="1">
      <c r="A293" s="142" t="s">
        <v>920</v>
      </c>
      <c r="B293" s="142"/>
      <c r="C293" s="142"/>
      <c r="D293" s="142"/>
      <c r="E293" s="142"/>
      <c r="F293" s="142"/>
      <c r="G293" s="142"/>
      <c r="H293" s="142"/>
      <c r="I293" s="142"/>
      <c r="J293" s="142"/>
      <c r="K293" s="142"/>
      <c r="L293" s="142"/>
      <c r="M293" s="142"/>
      <c r="N293" s="142"/>
    </row>
    <row r="294" s="92" customFormat="1" ht="11.25">
      <c r="A294" s="92" t="s">
        <v>811</v>
      </c>
    </row>
    <row r="295" s="92" customFormat="1" ht="11.25">
      <c r="B295" s="92" t="s">
        <v>812</v>
      </c>
    </row>
    <row r="296" s="92" customFormat="1" ht="11.25">
      <c r="A296" s="92" t="s">
        <v>840</v>
      </c>
    </row>
    <row r="297" s="92" customFormat="1" ht="11.25">
      <c r="B297" s="92" t="s">
        <v>813</v>
      </c>
    </row>
    <row r="298" s="92" customFormat="1" ht="11.25">
      <c r="A298" s="92" t="s">
        <v>752</v>
      </c>
    </row>
    <row r="299" spans="1:2" s="92" customFormat="1" ht="11.25">
      <c r="A299" s="92" t="s">
        <v>636</v>
      </c>
      <c r="B299" s="92" t="s">
        <v>814</v>
      </c>
    </row>
    <row r="301" ht="12.75">
      <c r="A301" s="66" t="s">
        <v>815</v>
      </c>
    </row>
    <row r="302" ht="12.75">
      <c r="B302" t="s">
        <v>816</v>
      </c>
    </row>
    <row r="303" s="92" customFormat="1" ht="11.25">
      <c r="A303" s="92" t="s">
        <v>817</v>
      </c>
    </row>
    <row r="304" spans="1:14" s="92" customFormat="1" ht="33" customHeight="1">
      <c r="A304" s="142" t="s">
        <v>921</v>
      </c>
      <c r="B304" s="142"/>
      <c r="C304" s="142"/>
      <c r="D304" s="142"/>
      <c r="E304" s="142"/>
      <c r="F304" s="142"/>
      <c r="G304" s="142"/>
      <c r="H304" s="142"/>
      <c r="I304" s="142"/>
      <c r="J304" s="142"/>
      <c r="K304" s="142"/>
      <c r="L304" s="142"/>
      <c r="M304" s="142"/>
      <c r="N304" s="142"/>
    </row>
    <row r="305" spans="1:14" s="92" customFormat="1" ht="30" customHeight="1">
      <c r="A305" s="142" t="s">
        <v>922</v>
      </c>
      <c r="B305" s="142"/>
      <c r="C305" s="142"/>
      <c r="D305" s="142"/>
      <c r="E305" s="142"/>
      <c r="F305" s="142"/>
      <c r="G305" s="142"/>
      <c r="H305" s="142"/>
      <c r="I305" s="142"/>
      <c r="J305" s="142"/>
      <c r="K305" s="142"/>
      <c r="L305" s="142"/>
      <c r="M305" s="142"/>
      <c r="N305" s="142"/>
    </row>
    <row r="306" spans="2:14" s="92" customFormat="1" ht="27" customHeight="1">
      <c r="B306" s="142" t="s">
        <v>923</v>
      </c>
      <c r="C306" s="142"/>
      <c r="D306" s="142"/>
      <c r="E306" s="142"/>
      <c r="F306" s="142"/>
      <c r="G306" s="142"/>
      <c r="H306" s="142"/>
      <c r="I306" s="142"/>
      <c r="J306" s="142"/>
      <c r="K306" s="142"/>
      <c r="L306" s="142"/>
      <c r="M306" s="142"/>
      <c r="N306" s="142"/>
    </row>
    <row r="307" s="92" customFormat="1" ht="11.25">
      <c r="A307" s="92" t="s">
        <v>764</v>
      </c>
    </row>
    <row r="308" s="92" customFormat="1" ht="11.25">
      <c r="A308" s="92" t="s">
        <v>818</v>
      </c>
    </row>
    <row r="309" s="92" customFormat="1" ht="11.25">
      <c r="B309" s="92" t="s">
        <v>819</v>
      </c>
    </row>
    <row r="310" s="92" customFormat="1" ht="11.25">
      <c r="A310" s="92" t="s">
        <v>842</v>
      </c>
    </row>
    <row r="311" s="92" customFormat="1" ht="11.25">
      <c r="B311" s="92" t="s">
        <v>820</v>
      </c>
    </row>
    <row r="312" s="92" customFormat="1" ht="11.25">
      <c r="A312" s="92" t="s">
        <v>842</v>
      </c>
    </row>
  </sheetData>
  <sheetProtection/>
  <mergeCells count="79">
    <mergeCell ref="A304:N304"/>
    <mergeCell ref="A305:N305"/>
    <mergeCell ref="B306:N306"/>
    <mergeCell ref="A248:N248"/>
    <mergeCell ref="A258:N258"/>
    <mergeCell ref="A272:N272"/>
    <mergeCell ref="A283:N283"/>
    <mergeCell ref="A284:N284"/>
    <mergeCell ref="A293:N293"/>
    <mergeCell ref="B215:N215"/>
    <mergeCell ref="A220:N220"/>
    <mergeCell ref="A221:N221"/>
    <mergeCell ref="A223:N223"/>
    <mergeCell ref="B231:N231"/>
    <mergeCell ref="A244:N244"/>
    <mergeCell ref="A174:N174"/>
    <mergeCell ref="A178:N178"/>
    <mergeCell ref="A180:N180"/>
    <mergeCell ref="B192:N192"/>
    <mergeCell ref="B200:N200"/>
    <mergeCell ref="A206:N206"/>
    <mergeCell ref="A150:N150"/>
    <mergeCell ref="A152:N152"/>
    <mergeCell ref="A153:N153"/>
    <mergeCell ref="B159:N159"/>
    <mergeCell ref="A163:N163"/>
    <mergeCell ref="A166:N166"/>
    <mergeCell ref="B138:N138"/>
    <mergeCell ref="B139:N139"/>
    <mergeCell ref="B140:N140"/>
    <mergeCell ref="B141:N141"/>
    <mergeCell ref="A145:N145"/>
    <mergeCell ref="A148:N148"/>
    <mergeCell ref="A130:N130"/>
    <mergeCell ref="B132:N132"/>
    <mergeCell ref="B133:N133"/>
    <mergeCell ref="B134:N134"/>
    <mergeCell ref="B136:N136"/>
    <mergeCell ref="B137:N137"/>
    <mergeCell ref="A112:N112"/>
    <mergeCell ref="A113:N113"/>
    <mergeCell ref="A87:M87"/>
    <mergeCell ref="A115:N115"/>
    <mergeCell ref="A116:N116"/>
    <mergeCell ref="A118:N118"/>
    <mergeCell ref="A72:N72"/>
    <mergeCell ref="A75:N75"/>
    <mergeCell ref="A77:N77"/>
    <mergeCell ref="A79:N79"/>
    <mergeCell ref="A81:N81"/>
    <mergeCell ref="A158:N158"/>
    <mergeCell ref="A84:N84"/>
    <mergeCell ref="A102:N102"/>
    <mergeCell ref="A105:N105"/>
    <mergeCell ref="A111:N111"/>
    <mergeCell ref="A60:N60"/>
    <mergeCell ref="A64:N64"/>
    <mergeCell ref="A66:N66"/>
    <mergeCell ref="A68:N68"/>
    <mergeCell ref="A70:N70"/>
    <mergeCell ref="A71:N71"/>
    <mergeCell ref="A41:N41"/>
    <mergeCell ref="A43:N43"/>
    <mergeCell ref="A49:N49"/>
    <mergeCell ref="B51:N51"/>
    <mergeCell ref="B52:N52"/>
    <mergeCell ref="B53:N53"/>
    <mergeCell ref="A19:N19"/>
    <mergeCell ref="A24:N24"/>
    <mergeCell ref="A27:N27"/>
    <mergeCell ref="A30:N30"/>
    <mergeCell ref="A33:N33"/>
    <mergeCell ref="A37:N37"/>
    <mergeCell ref="A5:N5"/>
    <mergeCell ref="A6:N6"/>
    <mergeCell ref="A7:N7"/>
    <mergeCell ref="A8:N8"/>
    <mergeCell ref="A9:N9"/>
    <mergeCell ref="A18:N18"/>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80"/>
  <sheetViews>
    <sheetView zoomScalePageLayoutView="0" workbookViewId="0" topLeftCell="A1">
      <selection activeCell="A80" sqref="A80"/>
    </sheetView>
  </sheetViews>
  <sheetFormatPr defaultColWidth="9.140625" defaultRowHeight="12.75"/>
  <cols>
    <col min="1" max="1" width="9.8515625" style="2" bestFit="1" customWidth="1"/>
    <col min="2" max="2" width="12.7109375" style="2" customWidth="1"/>
    <col min="3" max="3" width="13.00390625" style="2" customWidth="1"/>
    <col min="4" max="4" width="14.00390625" style="2" customWidth="1"/>
    <col min="5" max="6" width="12.00390625" style="2" customWidth="1"/>
    <col min="7" max="7" width="10.140625" style="2" customWidth="1"/>
    <col min="8" max="8" width="9.28125" style="2" bestFit="1" customWidth="1"/>
    <col min="9" max="9" width="11.8515625" style="2" customWidth="1"/>
    <col min="10" max="10" width="14.421875" style="2" customWidth="1"/>
    <col min="11" max="11" width="12.00390625" style="2" customWidth="1"/>
    <col min="12" max="16384" width="9.140625" style="2" customWidth="1"/>
  </cols>
  <sheetData>
    <row r="1" ht="20.25" customHeight="1">
      <c r="A1" s="111" t="s">
        <v>590</v>
      </c>
    </row>
    <row r="2" ht="23.25" customHeight="1">
      <c r="A2" s="2" t="s">
        <v>591</v>
      </c>
    </row>
    <row r="3" ht="18.75" customHeight="1">
      <c r="A3" s="2" t="s">
        <v>592</v>
      </c>
    </row>
    <row r="4" spans="1:13" ht="48" customHeight="1">
      <c r="A4" s="126" t="s">
        <v>653</v>
      </c>
      <c r="B4" s="126"/>
      <c r="C4" s="126"/>
      <c r="D4" s="126"/>
      <c r="E4" s="126"/>
      <c r="F4" s="126"/>
      <c r="G4" s="126"/>
      <c r="H4" s="126"/>
      <c r="I4" s="126"/>
      <c r="J4" s="126"/>
      <c r="K4" s="126"/>
      <c r="L4" s="126"/>
      <c r="M4" s="126"/>
    </row>
    <row r="5" ht="12">
      <c r="A5" s="2" t="s">
        <v>593</v>
      </c>
    </row>
    <row r="6" ht="12">
      <c r="A6" s="2" t="s">
        <v>594</v>
      </c>
    </row>
    <row r="7" ht="12">
      <c r="A7" s="101" t="s">
        <v>635</v>
      </c>
    </row>
    <row r="9" spans="1:12" s="92" customFormat="1" ht="48" customHeight="1">
      <c r="A9" s="102" t="s">
        <v>641</v>
      </c>
      <c r="B9" s="103" t="s">
        <v>642</v>
      </c>
      <c r="C9" s="103" t="s">
        <v>643</v>
      </c>
      <c r="D9" s="103" t="s">
        <v>644</v>
      </c>
      <c r="E9" s="103" t="s">
        <v>645</v>
      </c>
      <c r="F9" s="103" t="s">
        <v>646</v>
      </c>
      <c r="G9" s="103" t="s">
        <v>647</v>
      </c>
      <c r="H9" s="103" t="s">
        <v>648</v>
      </c>
      <c r="I9" s="103" t="s">
        <v>649</v>
      </c>
      <c r="J9" s="103" t="s">
        <v>650</v>
      </c>
      <c r="K9" s="103" t="s">
        <v>651</v>
      </c>
      <c r="L9" s="2"/>
    </row>
    <row r="10" spans="1:11" ht="33.75">
      <c r="A10" s="102" t="s">
        <v>595</v>
      </c>
      <c r="B10" s="102" t="s">
        <v>596</v>
      </c>
      <c r="C10" s="103" t="s">
        <v>597</v>
      </c>
      <c r="D10" s="104">
        <v>3489114.08</v>
      </c>
      <c r="E10" s="104">
        <v>3459923.22</v>
      </c>
      <c r="F10" s="104">
        <v>3459923.22</v>
      </c>
      <c r="G10" s="102">
        <v>0</v>
      </c>
      <c r="H10" s="102"/>
      <c r="I10" s="102" t="s">
        <v>598</v>
      </c>
      <c r="J10" s="102" t="s">
        <v>599</v>
      </c>
      <c r="K10" s="102" t="s">
        <v>652</v>
      </c>
    </row>
    <row r="11" spans="1:11" ht="12">
      <c r="A11" s="102"/>
      <c r="B11" s="102"/>
      <c r="C11" s="102"/>
      <c r="D11" s="102"/>
      <c r="E11" s="102"/>
      <c r="F11" s="102"/>
      <c r="G11" s="102"/>
      <c r="H11" s="102"/>
      <c r="I11" s="102"/>
      <c r="J11" s="102"/>
      <c r="K11" s="102"/>
    </row>
    <row r="12" spans="1:11" ht="12">
      <c r="A12" s="102" t="s">
        <v>600</v>
      </c>
      <c r="B12" s="104"/>
      <c r="C12" s="102"/>
      <c r="D12" s="104">
        <v>3489114.08</v>
      </c>
      <c r="E12" s="102" t="s">
        <v>598</v>
      </c>
      <c r="F12" s="102" t="s">
        <v>598</v>
      </c>
      <c r="G12" s="102">
        <v>0</v>
      </c>
      <c r="H12" s="102">
        <v>0</v>
      </c>
      <c r="I12" s="102" t="s">
        <v>598</v>
      </c>
      <c r="J12" s="102"/>
      <c r="K12" s="102"/>
    </row>
    <row r="14" ht="12">
      <c r="A14" s="101" t="s">
        <v>601</v>
      </c>
    </row>
    <row r="15" spans="1:9" ht="12">
      <c r="A15" s="102" t="s">
        <v>602</v>
      </c>
      <c r="B15" s="102" t="s">
        <v>603</v>
      </c>
      <c r="C15" s="102" t="s">
        <v>604</v>
      </c>
      <c r="D15" s="102" t="s">
        <v>605</v>
      </c>
      <c r="E15" s="102" t="s">
        <v>606</v>
      </c>
      <c r="F15" s="102" t="s">
        <v>607</v>
      </c>
      <c r="G15" s="102" t="s">
        <v>608</v>
      </c>
      <c r="H15" s="102" t="s">
        <v>609</v>
      </c>
      <c r="I15" s="102" t="s">
        <v>610</v>
      </c>
    </row>
    <row r="16" spans="1:9" ht="12">
      <c r="A16" s="102" t="s">
        <v>595</v>
      </c>
      <c r="B16" s="102" t="s">
        <v>611</v>
      </c>
      <c r="C16" s="102" t="s">
        <v>612</v>
      </c>
      <c r="D16" s="102"/>
      <c r="E16" s="104">
        <v>26837.47</v>
      </c>
      <c r="F16" s="102">
        <v>0</v>
      </c>
      <c r="G16" s="104">
        <v>83902.99</v>
      </c>
      <c r="H16" s="104">
        <v>83902.99</v>
      </c>
      <c r="I16" s="102"/>
    </row>
    <row r="17" spans="1:9" ht="12">
      <c r="A17" s="102" t="s">
        <v>600</v>
      </c>
      <c r="B17" s="102"/>
      <c r="C17" s="104"/>
      <c r="D17" s="102"/>
      <c r="E17" s="104">
        <v>26837.47</v>
      </c>
      <c r="F17" s="102">
        <v>0</v>
      </c>
      <c r="G17" s="104">
        <v>83902.99</v>
      </c>
      <c r="H17" s="104">
        <v>83902.99</v>
      </c>
      <c r="I17" s="102"/>
    </row>
    <row r="19" ht="23.25" customHeight="1">
      <c r="A19" s="2" t="s">
        <v>654</v>
      </c>
    </row>
    <row r="20" spans="1:11" ht="38.25" customHeight="1">
      <c r="A20" s="142" t="s">
        <v>656</v>
      </c>
      <c r="B20" s="142"/>
      <c r="C20" s="142"/>
      <c r="D20" s="142"/>
      <c r="E20" s="142"/>
      <c r="F20" s="142"/>
      <c r="G20" s="142"/>
      <c r="H20" s="142"/>
      <c r="I20" s="142"/>
      <c r="J20" s="142"/>
      <c r="K20" s="142"/>
    </row>
    <row r="21" spans="1:11" ht="29.25" customHeight="1">
      <c r="A21" s="142" t="s">
        <v>657</v>
      </c>
      <c r="B21" s="142"/>
      <c r="C21" s="142"/>
      <c r="D21" s="142"/>
      <c r="E21" s="142"/>
      <c r="F21" s="142"/>
      <c r="G21" s="142"/>
      <c r="H21" s="142"/>
      <c r="I21" s="142"/>
      <c r="J21" s="142"/>
      <c r="K21" s="142"/>
    </row>
    <row r="22" spans="1:11" ht="12">
      <c r="A22" s="143" t="s">
        <v>613</v>
      </c>
      <c r="B22" s="143"/>
      <c r="C22" s="143"/>
      <c r="D22" s="143"/>
      <c r="E22" s="143"/>
      <c r="F22" s="143"/>
      <c r="G22" s="143"/>
      <c r="H22" s="143"/>
      <c r="I22" s="143"/>
      <c r="J22" s="143"/>
      <c r="K22" s="143"/>
    </row>
    <row r="23" spans="1:11" ht="48.75" customHeight="1">
      <c r="A23" s="142" t="s">
        <v>658</v>
      </c>
      <c r="B23" s="142"/>
      <c r="C23" s="142"/>
      <c r="D23" s="142"/>
      <c r="E23" s="142"/>
      <c r="F23" s="142"/>
      <c r="G23" s="142"/>
      <c r="H23" s="142"/>
      <c r="I23" s="142"/>
      <c r="J23" s="142"/>
      <c r="K23" s="142"/>
    </row>
    <row r="25" spans="1:12" ht="12">
      <c r="A25" s="109" t="s">
        <v>614</v>
      </c>
      <c r="B25" s="92"/>
      <c r="C25" s="92"/>
      <c r="D25" s="92"/>
      <c r="E25" s="92"/>
      <c r="F25" s="92"/>
      <c r="G25" s="92"/>
      <c r="H25" s="92"/>
      <c r="I25" s="92"/>
      <c r="J25" s="92"/>
      <c r="K25" s="92"/>
      <c r="L25" s="92"/>
    </row>
    <row r="26" spans="1:12" ht="56.25">
      <c r="A26" s="102" t="s">
        <v>641</v>
      </c>
      <c r="B26" s="103" t="s">
        <v>642</v>
      </c>
      <c r="C26" s="103" t="s">
        <v>643</v>
      </c>
      <c r="D26" s="103" t="s">
        <v>644</v>
      </c>
      <c r="E26" s="103" t="s">
        <v>645</v>
      </c>
      <c r="F26" s="103" t="s">
        <v>646</v>
      </c>
      <c r="G26" s="103" t="s">
        <v>647</v>
      </c>
      <c r="H26" s="103" t="s">
        <v>648</v>
      </c>
      <c r="I26" s="103" t="s">
        <v>649</v>
      </c>
      <c r="J26" s="103" t="s">
        <v>650</v>
      </c>
      <c r="K26" s="103" t="s">
        <v>651</v>
      </c>
      <c r="L26" s="92"/>
    </row>
    <row r="27" spans="1:12" ht="23.25" customHeight="1">
      <c r="A27" s="102"/>
      <c r="B27" s="103" t="s">
        <v>660</v>
      </c>
      <c r="C27" s="103" t="s">
        <v>661</v>
      </c>
      <c r="D27" s="102"/>
      <c r="E27" s="104">
        <v>228878.51</v>
      </c>
      <c r="F27" s="104">
        <v>2242.47</v>
      </c>
      <c r="G27" s="104">
        <v>300211.33</v>
      </c>
      <c r="H27" s="104">
        <v>526847.37</v>
      </c>
      <c r="I27" s="103" t="s">
        <v>659</v>
      </c>
      <c r="J27" s="106">
        <v>44568</v>
      </c>
      <c r="K27" s="102"/>
      <c r="L27" s="92"/>
    </row>
    <row r="28" spans="1:12" s="3" customFormat="1" ht="12">
      <c r="A28" s="107" t="s">
        <v>357</v>
      </c>
      <c r="B28" s="107"/>
      <c r="C28" s="107"/>
      <c r="D28" s="108"/>
      <c r="E28" s="108">
        <v>228878.51</v>
      </c>
      <c r="F28" s="108">
        <v>2242.47</v>
      </c>
      <c r="G28" s="108">
        <v>300211.33</v>
      </c>
      <c r="H28" s="108">
        <v>526847.37</v>
      </c>
      <c r="I28" s="107"/>
      <c r="J28" s="107"/>
      <c r="K28" s="107"/>
      <c r="L28" s="97"/>
    </row>
    <row r="29" spans="1:12" ht="12">
      <c r="A29" s="92"/>
      <c r="B29" s="92"/>
      <c r="C29" s="92"/>
      <c r="D29" s="92"/>
      <c r="E29" s="92"/>
      <c r="F29" s="92"/>
      <c r="G29" s="92"/>
      <c r="H29" s="92"/>
      <c r="I29" s="92"/>
      <c r="J29" s="92"/>
      <c r="K29" s="92"/>
      <c r="L29" s="92"/>
    </row>
    <row r="30" spans="1:12" ht="12">
      <c r="A30" s="92" t="s">
        <v>615</v>
      </c>
      <c r="B30" s="92"/>
      <c r="C30" s="92"/>
      <c r="D30" s="92"/>
      <c r="E30" s="92"/>
      <c r="F30" s="92"/>
      <c r="G30" s="92"/>
      <c r="H30" s="92"/>
      <c r="I30" s="92"/>
      <c r="J30" s="92"/>
      <c r="K30" s="92"/>
      <c r="L30" s="92"/>
    </row>
    <row r="31" spans="1:12" ht="12">
      <c r="A31" s="92" t="s">
        <v>616</v>
      </c>
      <c r="B31" s="92"/>
      <c r="C31" s="92"/>
      <c r="D31" s="92"/>
      <c r="E31" s="92"/>
      <c r="F31" s="92"/>
      <c r="G31" s="92"/>
      <c r="H31" s="92"/>
      <c r="I31" s="92"/>
      <c r="J31" s="92"/>
      <c r="K31" s="92"/>
      <c r="L31" s="92"/>
    </row>
    <row r="32" spans="1:12" ht="12">
      <c r="A32" s="92"/>
      <c r="B32" s="92"/>
      <c r="C32" s="92"/>
      <c r="D32" s="92"/>
      <c r="E32" s="92"/>
      <c r="F32" s="92"/>
      <c r="G32" s="92"/>
      <c r="H32" s="92"/>
      <c r="I32" s="92"/>
      <c r="J32" s="92"/>
      <c r="K32" s="92"/>
      <c r="L32" s="92"/>
    </row>
    <row r="33" spans="1:12" ht="12">
      <c r="A33" s="109" t="s">
        <v>635</v>
      </c>
      <c r="B33" s="92"/>
      <c r="C33" s="92"/>
      <c r="D33" s="92"/>
      <c r="E33" s="92"/>
      <c r="F33" s="92"/>
      <c r="G33" s="92"/>
      <c r="H33" s="92"/>
      <c r="I33" s="92"/>
      <c r="J33" s="92"/>
      <c r="K33" s="92"/>
      <c r="L33" s="92"/>
    </row>
    <row r="34" spans="1:12" ht="56.25">
      <c r="A34" s="102" t="s">
        <v>641</v>
      </c>
      <c r="B34" s="103" t="s">
        <v>642</v>
      </c>
      <c r="C34" s="103" t="s">
        <v>643</v>
      </c>
      <c r="D34" s="103" t="s">
        <v>644</v>
      </c>
      <c r="E34" s="103" t="s">
        <v>645</v>
      </c>
      <c r="F34" s="103" t="s">
        <v>646</v>
      </c>
      <c r="G34" s="103" t="s">
        <v>647</v>
      </c>
      <c r="H34" s="103" t="s">
        <v>648</v>
      </c>
      <c r="I34" s="103" t="s">
        <v>649</v>
      </c>
      <c r="J34" s="103" t="s">
        <v>650</v>
      </c>
      <c r="K34" s="103" t="s">
        <v>651</v>
      </c>
      <c r="L34" s="92"/>
    </row>
    <row r="35" spans="1:12" ht="22.5">
      <c r="A35" s="102" t="s">
        <v>595</v>
      </c>
      <c r="B35" s="102" t="s">
        <v>662</v>
      </c>
      <c r="C35" s="103" t="s">
        <v>617</v>
      </c>
      <c r="D35" s="102" t="s">
        <v>618</v>
      </c>
      <c r="E35" s="104">
        <v>564439.18</v>
      </c>
      <c r="F35" s="102">
        <v>0</v>
      </c>
      <c r="G35" s="102">
        <v>0</v>
      </c>
      <c r="H35" s="104">
        <v>564439.18</v>
      </c>
      <c r="I35" s="104">
        <v>564439.18</v>
      </c>
      <c r="J35" s="102" t="s">
        <v>619</v>
      </c>
      <c r="K35" s="106">
        <v>44773</v>
      </c>
      <c r="L35" s="92"/>
    </row>
    <row r="36" spans="1:12" ht="12">
      <c r="A36" s="102"/>
      <c r="B36" s="102"/>
      <c r="C36" s="102"/>
      <c r="D36" s="102"/>
      <c r="E36" s="102"/>
      <c r="F36" s="102"/>
      <c r="G36" s="102"/>
      <c r="H36" s="102"/>
      <c r="I36" s="102"/>
      <c r="J36" s="102"/>
      <c r="K36" s="102"/>
      <c r="L36" s="92"/>
    </row>
    <row r="37" spans="1:12" s="3" customFormat="1" ht="12">
      <c r="A37" s="107" t="s">
        <v>600</v>
      </c>
      <c r="B37" s="108"/>
      <c r="C37" s="107"/>
      <c r="D37" s="107" t="s">
        <v>618</v>
      </c>
      <c r="E37" s="108">
        <v>564439.18</v>
      </c>
      <c r="F37" s="107">
        <v>0</v>
      </c>
      <c r="G37" s="107">
        <v>0</v>
      </c>
      <c r="H37" s="108">
        <v>564439.18</v>
      </c>
      <c r="I37" s="108">
        <v>564439.18</v>
      </c>
      <c r="J37" s="107"/>
      <c r="K37" s="110"/>
      <c r="L37" s="97"/>
    </row>
    <row r="38" spans="1:12" ht="12">
      <c r="A38" s="92"/>
      <c r="B38" s="92"/>
      <c r="C38" s="92"/>
      <c r="D38" s="92"/>
      <c r="E38" s="92"/>
      <c r="F38" s="92"/>
      <c r="G38" s="92"/>
      <c r="H38" s="92"/>
      <c r="I38" s="92"/>
      <c r="J38" s="92"/>
      <c r="K38" s="92"/>
      <c r="L38" s="92"/>
    </row>
    <row r="39" ht="12">
      <c r="A39" s="101" t="s">
        <v>601</v>
      </c>
    </row>
    <row r="40" spans="1:9" ht="12">
      <c r="A40" s="102" t="s">
        <v>602</v>
      </c>
      <c r="B40" s="102" t="s">
        <v>603</v>
      </c>
      <c r="C40" s="102" t="s">
        <v>604</v>
      </c>
      <c r="D40" s="102" t="s">
        <v>605</v>
      </c>
      <c r="E40" s="102" t="s">
        <v>606</v>
      </c>
      <c r="F40" s="102" t="s">
        <v>607</v>
      </c>
      <c r="G40" s="102" t="s">
        <v>608</v>
      </c>
      <c r="H40" s="102" t="s">
        <v>609</v>
      </c>
      <c r="I40" s="102" t="s">
        <v>610</v>
      </c>
    </row>
    <row r="41" spans="1:9" ht="12">
      <c r="A41" s="102" t="s">
        <v>595</v>
      </c>
      <c r="B41" s="102" t="s">
        <v>611</v>
      </c>
      <c r="C41" s="102" t="s">
        <v>620</v>
      </c>
      <c r="D41" s="102"/>
      <c r="E41" s="102">
        <v>0</v>
      </c>
      <c r="F41" s="102">
        <v>0</v>
      </c>
      <c r="G41" s="104">
        <v>1212.69</v>
      </c>
      <c r="H41" s="104">
        <v>1212.69</v>
      </c>
      <c r="I41" s="102"/>
    </row>
    <row r="42" spans="1:9" ht="12">
      <c r="A42" s="102" t="s">
        <v>600</v>
      </c>
      <c r="B42" s="102"/>
      <c r="C42" s="104"/>
      <c r="D42" s="102"/>
      <c r="E42" s="102">
        <v>0</v>
      </c>
      <c r="F42" s="102">
        <v>0</v>
      </c>
      <c r="G42" s="104">
        <v>1212.69</v>
      </c>
      <c r="H42" s="104">
        <v>1212.69</v>
      </c>
      <c r="I42" s="102"/>
    </row>
    <row r="43" spans="1:12" ht="12">
      <c r="A43" s="92"/>
      <c r="B43" s="92"/>
      <c r="C43" s="92"/>
      <c r="D43" s="92"/>
      <c r="E43" s="92"/>
      <c r="F43" s="92"/>
      <c r="G43" s="92"/>
      <c r="H43" s="92"/>
      <c r="I43" s="92"/>
      <c r="J43" s="92"/>
      <c r="K43" s="92"/>
      <c r="L43" s="92"/>
    </row>
    <row r="44" spans="1:12" ht="25.5" customHeight="1">
      <c r="A44" s="111" t="s">
        <v>621</v>
      </c>
      <c r="B44" s="92"/>
      <c r="C44" s="92"/>
      <c r="D44" s="92"/>
      <c r="E44" s="92"/>
      <c r="F44" s="92"/>
      <c r="G44" s="92"/>
      <c r="H44" s="92"/>
      <c r="I44" s="92"/>
      <c r="J44" s="92"/>
      <c r="K44" s="92"/>
      <c r="L44" s="92"/>
    </row>
    <row r="45" spans="1:12" ht="39" customHeight="1">
      <c r="A45" s="142" t="s">
        <v>663</v>
      </c>
      <c r="B45" s="142"/>
      <c r="C45" s="142"/>
      <c r="D45" s="142"/>
      <c r="E45" s="142"/>
      <c r="F45" s="142"/>
      <c r="G45" s="142"/>
      <c r="H45" s="142"/>
      <c r="I45" s="142"/>
      <c r="J45" s="142"/>
      <c r="K45" s="142"/>
      <c r="L45" s="92"/>
    </row>
    <row r="46" spans="1:12" ht="12">
      <c r="A46" s="143" t="s">
        <v>622</v>
      </c>
      <c r="B46" s="143"/>
      <c r="C46" s="143"/>
      <c r="D46" s="143"/>
      <c r="E46" s="143"/>
      <c r="F46" s="143"/>
      <c r="G46" s="143"/>
      <c r="H46" s="143"/>
      <c r="I46" s="143"/>
      <c r="J46" s="143"/>
      <c r="K46" s="143"/>
      <c r="L46" s="92"/>
    </row>
    <row r="47" spans="1:12" ht="12">
      <c r="A47" s="92" t="s">
        <v>623</v>
      </c>
      <c r="B47" s="92"/>
      <c r="C47" s="92"/>
      <c r="D47" s="92"/>
      <c r="E47" s="92"/>
      <c r="F47" s="92"/>
      <c r="G47" s="92"/>
      <c r="H47" s="92"/>
      <c r="I47" s="92"/>
      <c r="J47" s="92"/>
      <c r="K47" s="92"/>
      <c r="L47" s="92"/>
    </row>
    <row r="48" spans="1:12" ht="12">
      <c r="A48" s="92" t="s">
        <v>636</v>
      </c>
      <c r="B48" s="92" t="s">
        <v>637</v>
      </c>
      <c r="C48" s="92"/>
      <c r="D48" s="92"/>
      <c r="E48" s="92"/>
      <c r="F48" s="92"/>
      <c r="G48" s="92"/>
      <c r="H48" s="92"/>
      <c r="I48" s="92"/>
      <c r="J48" s="92"/>
      <c r="K48" s="92"/>
      <c r="L48" s="92"/>
    </row>
    <row r="49" spans="1:12" ht="12">
      <c r="A49" s="92" t="s">
        <v>636</v>
      </c>
      <c r="B49" s="92" t="s">
        <v>638</v>
      </c>
      <c r="C49" s="92"/>
      <c r="D49" s="92"/>
      <c r="E49" s="92"/>
      <c r="F49" s="92"/>
      <c r="G49" s="92"/>
      <c r="H49" s="92"/>
      <c r="I49" s="92"/>
      <c r="J49" s="92"/>
      <c r="K49" s="92"/>
      <c r="L49" s="92"/>
    </row>
    <row r="50" spans="1:12" ht="12">
      <c r="A50" s="92" t="s">
        <v>636</v>
      </c>
      <c r="B50" s="92" t="s">
        <v>655</v>
      </c>
      <c r="C50" s="92"/>
      <c r="D50" s="92"/>
      <c r="E50" s="92"/>
      <c r="F50" s="92"/>
      <c r="G50" s="92"/>
      <c r="H50" s="92"/>
      <c r="I50" s="92"/>
      <c r="J50" s="92"/>
      <c r="K50" s="92"/>
      <c r="L50" s="92"/>
    </row>
    <row r="51" spans="1:12" ht="12">
      <c r="A51" s="92" t="s">
        <v>636</v>
      </c>
      <c r="B51" s="92" t="s">
        <v>639</v>
      </c>
      <c r="C51" s="92"/>
      <c r="D51" s="92"/>
      <c r="E51" s="92"/>
      <c r="F51" s="92"/>
      <c r="G51" s="92"/>
      <c r="H51" s="92"/>
      <c r="I51" s="92"/>
      <c r="J51" s="92"/>
      <c r="K51" s="92"/>
      <c r="L51" s="92"/>
    </row>
    <row r="52" spans="1:12" ht="12">
      <c r="A52" s="92" t="s">
        <v>636</v>
      </c>
      <c r="B52" s="92" t="s">
        <v>640</v>
      </c>
      <c r="C52" s="92"/>
      <c r="D52" s="92"/>
      <c r="E52" s="92"/>
      <c r="F52" s="92"/>
      <c r="G52" s="92"/>
      <c r="H52" s="92"/>
      <c r="I52" s="92"/>
      <c r="J52" s="92"/>
      <c r="K52" s="92"/>
      <c r="L52" s="92"/>
    </row>
    <row r="53" spans="1:12" ht="12">
      <c r="A53" s="105"/>
      <c r="B53" s="112">
        <v>15408.09</v>
      </c>
      <c r="C53" s="92"/>
      <c r="D53" s="92"/>
      <c r="E53" s="92"/>
      <c r="F53" s="92"/>
      <c r="G53" s="92"/>
      <c r="H53" s="92"/>
      <c r="I53" s="92"/>
      <c r="J53" s="92"/>
      <c r="K53" s="92"/>
      <c r="L53" s="92"/>
    </row>
    <row r="54" spans="1:12" ht="13.5">
      <c r="A54" s="117" t="s">
        <v>925</v>
      </c>
      <c r="B54" s="92"/>
      <c r="C54" s="92"/>
      <c r="D54" s="92"/>
      <c r="E54" s="92"/>
      <c r="F54" s="92"/>
      <c r="G54" s="92"/>
      <c r="H54" s="92"/>
      <c r="I54" s="92"/>
      <c r="J54" s="92"/>
      <c r="K54" s="92"/>
      <c r="L54" s="92"/>
    </row>
    <row r="55" spans="1:12" ht="12">
      <c r="A55" s="92"/>
      <c r="B55" s="92"/>
      <c r="C55" s="92"/>
      <c r="D55" s="92"/>
      <c r="E55" s="92"/>
      <c r="F55" s="92"/>
      <c r="G55" s="92"/>
      <c r="H55" s="92"/>
      <c r="I55" s="92"/>
      <c r="J55" s="92"/>
      <c r="K55" s="92"/>
      <c r="L55" s="92"/>
    </row>
    <row r="56" spans="1:12" ht="12.75">
      <c r="A56" s="67" t="s">
        <v>626</v>
      </c>
      <c r="B56" s="92"/>
      <c r="C56" s="92"/>
      <c r="D56" s="92"/>
      <c r="E56" s="92"/>
      <c r="F56" s="92"/>
      <c r="G56" s="92"/>
      <c r="H56" s="92"/>
      <c r="I56" s="92"/>
      <c r="J56" s="92"/>
      <c r="K56" s="92"/>
      <c r="L56" s="92"/>
    </row>
    <row r="57" spans="1:12" ht="12">
      <c r="A57" s="92" t="s">
        <v>627</v>
      </c>
      <c r="C57" s="113" t="s">
        <v>628</v>
      </c>
      <c r="D57" s="92"/>
      <c r="E57" s="92"/>
      <c r="F57" s="92"/>
      <c r="G57" s="92"/>
      <c r="H57" s="92"/>
      <c r="I57" s="92"/>
      <c r="J57" s="92"/>
      <c r="K57" s="92"/>
      <c r="L57" s="92"/>
    </row>
    <row r="58" spans="1:12" ht="12">
      <c r="A58" s="92" t="s">
        <v>629</v>
      </c>
      <c r="C58" s="114">
        <v>39559</v>
      </c>
      <c r="D58" s="92"/>
      <c r="E58" s="92"/>
      <c r="F58" s="92"/>
      <c r="G58" s="92"/>
      <c r="H58" s="92"/>
      <c r="I58" s="92"/>
      <c r="J58" s="92"/>
      <c r="K58" s="92"/>
      <c r="L58" s="92"/>
    </row>
    <row r="59" spans="1:12" s="3" customFormat="1" ht="12">
      <c r="A59" s="97" t="s">
        <v>600</v>
      </c>
      <c r="C59" s="115" t="s">
        <v>630</v>
      </c>
      <c r="E59" s="97"/>
      <c r="F59" s="97"/>
      <c r="G59" s="97"/>
      <c r="H59" s="97"/>
      <c r="I59" s="97"/>
      <c r="J59" s="97"/>
      <c r="K59" s="97"/>
      <c r="L59" s="97"/>
    </row>
    <row r="60" spans="1:12" ht="12">
      <c r="A60" s="92"/>
      <c r="B60" s="92"/>
      <c r="C60" s="92"/>
      <c r="D60" s="92"/>
      <c r="E60" s="92"/>
      <c r="F60" s="92"/>
      <c r="G60" s="92"/>
      <c r="H60" s="92"/>
      <c r="I60" s="92"/>
      <c r="J60" s="92"/>
      <c r="K60" s="92"/>
      <c r="L60" s="92"/>
    </row>
    <row r="61" spans="1:12" ht="12.75">
      <c r="A61" s="67" t="s">
        <v>631</v>
      </c>
      <c r="B61" s="92"/>
      <c r="C61" s="92"/>
      <c r="D61" s="92"/>
      <c r="E61" s="92"/>
      <c r="F61" s="92"/>
      <c r="G61" s="92"/>
      <c r="H61" s="92"/>
      <c r="I61" s="92"/>
      <c r="J61" s="92"/>
      <c r="K61" s="92"/>
      <c r="L61" s="92"/>
    </row>
    <row r="62" spans="1:12" ht="12">
      <c r="A62" s="92" t="s">
        <v>627</v>
      </c>
      <c r="C62" s="105">
        <v>158269</v>
      </c>
      <c r="D62" s="92"/>
      <c r="E62" s="92"/>
      <c r="F62" s="92"/>
      <c r="G62" s="92"/>
      <c r="H62" s="92"/>
      <c r="I62" s="92"/>
      <c r="J62" s="92"/>
      <c r="K62" s="92"/>
      <c r="L62" s="92"/>
    </row>
    <row r="63" spans="1:12" ht="12">
      <c r="A63" s="92" t="s">
        <v>629</v>
      </c>
      <c r="C63" s="105">
        <v>11345</v>
      </c>
      <c r="D63" s="92"/>
      <c r="E63" s="92"/>
      <c r="F63" s="92"/>
      <c r="G63" s="92"/>
      <c r="H63" s="92"/>
      <c r="I63" s="92"/>
      <c r="J63" s="92"/>
      <c r="K63" s="92"/>
      <c r="L63" s="92"/>
    </row>
    <row r="64" spans="1:12" s="3" customFormat="1" ht="12">
      <c r="A64" s="97" t="s">
        <v>632</v>
      </c>
      <c r="C64" s="116">
        <v>169614</v>
      </c>
      <c r="E64" s="97"/>
      <c r="F64" s="97"/>
      <c r="G64" s="97"/>
      <c r="H64" s="97"/>
      <c r="I64" s="97"/>
      <c r="J64" s="97"/>
      <c r="K64" s="97"/>
      <c r="L64" s="97"/>
    </row>
    <row r="65" spans="1:12" ht="12">
      <c r="A65" s="92"/>
      <c r="B65" s="92"/>
      <c r="C65" s="92"/>
      <c r="D65" s="92"/>
      <c r="E65" s="92"/>
      <c r="F65" s="92"/>
      <c r="G65" s="92"/>
      <c r="H65" s="92"/>
      <c r="I65" s="92"/>
      <c r="J65" s="92"/>
      <c r="K65" s="92"/>
      <c r="L65" s="92"/>
    </row>
    <row r="66" spans="1:11" ht="12">
      <c r="A66" s="2" t="s">
        <v>633</v>
      </c>
      <c r="B66" s="92"/>
      <c r="C66" s="92"/>
      <c r="D66" s="92"/>
      <c r="E66" s="92"/>
      <c r="F66" s="92"/>
      <c r="G66" s="92"/>
      <c r="H66" s="92"/>
      <c r="I66" s="92"/>
      <c r="J66" s="92"/>
      <c r="K66" s="92"/>
    </row>
    <row r="67" spans="1:11" ht="12">
      <c r="A67" s="92" t="s">
        <v>627</v>
      </c>
      <c r="C67" s="105">
        <v>14000</v>
      </c>
      <c r="D67" s="92"/>
      <c r="E67" s="92"/>
      <c r="F67" s="92"/>
      <c r="G67" s="92"/>
      <c r="H67" s="92"/>
      <c r="I67" s="92"/>
      <c r="J67" s="92"/>
      <c r="K67" s="92"/>
    </row>
    <row r="68" spans="1:11" ht="12">
      <c r="A68" s="92" t="s">
        <v>634</v>
      </c>
      <c r="C68" s="105">
        <v>0</v>
      </c>
      <c r="D68" s="92"/>
      <c r="E68" s="92"/>
      <c r="F68" s="92"/>
      <c r="G68" s="92"/>
      <c r="H68" s="92"/>
      <c r="I68" s="92"/>
      <c r="J68" s="92"/>
      <c r="K68" s="92"/>
    </row>
    <row r="69" spans="1:11" s="3" customFormat="1" ht="12">
      <c r="A69" s="97" t="s">
        <v>632</v>
      </c>
      <c r="C69" s="116">
        <v>14000</v>
      </c>
      <c r="E69" s="97"/>
      <c r="F69" s="97"/>
      <c r="G69" s="97"/>
      <c r="H69" s="97"/>
      <c r="I69" s="97"/>
      <c r="J69" s="97"/>
      <c r="K69" s="97"/>
    </row>
    <row r="70" spans="1:12" ht="12">
      <c r="A70" s="92"/>
      <c r="B70" s="92"/>
      <c r="C70" s="92"/>
      <c r="D70" s="92"/>
      <c r="E70" s="92"/>
      <c r="F70" s="92"/>
      <c r="G70" s="92"/>
      <c r="H70" s="92"/>
      <c r="I70" s="92"/>
      <c r="J70" s="92"/>
      <c r="K70" s="92"/>
      <c r="L70" s="92"/>
    </row>
    <row r="71" s="111" customFormat="1" ht="24" customHeight="1">
      <c r="A71" s="111" t="s">
        <v>926</v>
      </c>
    </row>
    <row r="72" spans="1:12" ht="12">
      <c r="A72" s="92" t="s">
        <v>624</v>
      </c>
      <c r="B72" s="92"/>
      <c r="C72" s="92"/>
      <c r="D72" s="92"/>
      <c r="E72" s="92"/>
      <c r="F72" s="92"/>
      <c r="G72" s="92"/>
      <c r="H72" s="92"/>
      <c r="I72" s="92"/>
      <c r="J72" s="92"/>
      <c r="K72" s="92"/>
      <c r="L72" s="92"/>
    </row>
    <row r="73" spans="1:12" ht="12">
      <c r="A73" s="92"/>
      <c r="B73" s="92"/>
      <c r="C73" s="92"/>
      <c r="D73" s="92"/>
      <c r="E73" s="92"/>
      <c r="F73" s="92"/>
      <c r="G73" s="92"/>
      <c r="H73" s="92"/>
      <c r="I73" s="92"/>
      <c r="J73" s="92"/>
      <c r="K73" s="92"/>
      <c r="L73" s="92"/>
    </row>
    <row r="74" spans="1:12" ht="27.75" customHeight="1">
      <c r="A74" s="111" t="s">
        <v>927</v>
      </c>
      <c r="B74" s="92"/>
      <c r="C74" s="92"/>
      <c r="D74" s="92"/>
      <c r="E74" s="92"/>
      <c r="F74" s="92"/>
      <c r="G74" s="92"/>
      <c r="H74" s="92"/>
      <c r="I74" s="92"/>
      <c r="J74" s="92"/>
      <c r="K74" s="92"/>
      <c r="L74" s="92"/>
    </row>
    <row r="75" spans="1:12" ht="12">
      <c r="A75" s="92" t="s">
        <v>625</v>
      </c>
      <c r="B75" s="92"/>
      <c r="C75" s="92"/>
      <c r="D75" s="92"/>
      <c r="E75" s="92"/>
      <c r="F75" s="92"/>
      <c r="G75" s="92"/>
      <c r="H75" s="92"/>
      <c r="I75" s="92"/>
      <c r="J75" s="92"/>
      <c r="K75" s="92"/>
      <c r="L75" s="92"/>
    </row>
    <row r="76" spans="1:12" ht="12">
      <c r="A76" s="92"/>
      <c r="B76" s="92"/>
      <c r="C76" s="92"/>
      <c r="D76" s="92"/>
      <c r="E76" s="92"/>
      <c r="F76" s="92"/>
      <c r="G76" s="92"/>
      <c r="H76" s="92"/>
      <c r="I76" s="92"/>
      <c r="J76" s="92"/>
      <c r="K76" s="92"/>
      <c r="L76" s="92"/>
    </row>
    <row r="77" spans="1:12" ht="27" customHeight="1">
      <c r="A77" s="111" t="s">
        <v>928</v>
      </c>
      <c r="B77" s="92"/>
      <c r="C77" s="92"/>
      <c r="D77" s="92"/>
      <c r="E77" s="92"/>
      <c r="F77" s="92"/>
      <c r="G77" s="92"/>
      <c r="H77" s="92"/>
      <c r="I77" s="92"/>
      <c r="J77" s="92"/>
      <c r="K77" s="92"/>
      <c r="L77" s="92"/>
    </row>
    <row r="78" spans="1:12" ht="38.25" customHeight="1">
      <c r="A78" s="142" t="s">
        <v>664</v>
      </c>
      <c r="B78" s="142"/>
      <c r="C78" s="142"/>
      <c r="D78" s="142"/>
      <c r="E78" s="142"/>
      <c r="F78" s="142"/>
      <c r="G78" s="142"/>
      <c r="H78" s="142"/>
      <c r="I78" s="142"/>
      <c r="J78" s="142"/>
      <c r="K78" s="142"/>
      <c r="L78" s="92"/>
    </row>
    <row r="79" spans="1:12" ht="33.75" customHeight="1">
      <c r="A79" s="142" t="s">
        <v>665</v>
      </c>
      <c r="B79" s="142"/>
      <c r="C79" s="142"/>
      <c r="D79" s="142"/>
      <c r="E79" s="142"/>
      <c r="F79" s="142"/>
      <c r="G79" s="142"/>
      <c r="H79" s="142"/>
      <c r="I79" s="142"/>
      <c r="J79" s="142"/>
      <c r="K79" s="142"/>
      <c r="L79" s="92"/>
    </row>
    <row r="80" spans="1:12" ht="12">
      <c r="A80" s="92"/>
      <c r="B80" s="92"/>
      <c r="C80" s="92"/>
      <c r="D80" s="92"/>
      <c r="E80" s="92"/>
      <c r="F80" s="92"/>
      <c r="G80" s="92"/>
      <c r="H80" s="92"/>
      <c r="I80" s="92"/>
      <c r="J80" s="92"/>
      <c r="K80" s="92"/>
      <c r="L80" s="92"/>
    </row>
  </sheetData>
  <sheetProtection/>
  <mergeCells count="9">
    <mergeCell ref="A46:K46"/>
    <mergeCell ref="A78:K78"/>
    <mergeCell ref="A79:K79"/>
    <mergeCell ref="A4:M4"/>
    <mergeCell ref="A20:K20"/>
    <mergeCell ref="A21:K21"/>
    <mergeCell ref="A23:K23"/>
    <mergeCell ref="A22:K22"/>
    <mergeCell ref="A45:K45"/>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N5"/>
  <sheetViews>
    <sheetView zoomScalePageLayoutView="0" workbookViewId="0" topLeftCell="A1">
      <selection activeCell="J5" sqref="J5"/>
    </sheetView>
  </sheetViews>
  <sheetFormatPr defaultColWidth="9.140625" defaultRowHeight="12.75"/>
  <sheetData>
    <row r="1" spans="1:14" ht="33.75" customHeight="1">
      <c r="A1" s="121" t="s">
        <v>929</v>
      </c>
      <c r="B1" s="67"/>
      <c r="C1" s="67"/>
      <c r="D1" s="67"/>
      <c r="E1" s="67"/>
      <c r="F1" s="67"/>
      <c r="G1" s="67"/>
      <c r="H1" s="67"/>
      <c r="I1" s="67"/>
      <c r="J1" s="67"/>
      <c r="K1" s="67"/>
      <c r="L1" s="67"/>
      <c r="M1" s="67"/>
      <c r="N1" s="67"/>
    </row>
    <row r="2" spans="1:14" ht="39" customHeight="1">
      <c r="A2" s="144" t="s">
        <v>933</v>
      </c>
      <c r="B2" s="144"/>
      <c r="C2" s="144"/>
      <c r="D2" s="144"/>
      <c r="E2" s="144"/>
      <c r="F2" s="144"/>
      <c r="G2" s="144"/>
      <c r="H2" s="144"/>
      <c r="I2" s="144"/>
      <c r="J2" s="144"/>
      <c r="K2" s="144"/>
      <c r="L2" s="144"/>
      <c r="M2" s="144"/>
      <c r="N2" s="144"/>
    </row>
    <row r="3" spans="1:14" ht="12.75">
      <c r="A3" s="67"/>
      <c r="B3" s="67"/>
      <c r="C3" s="67"/>
      <c r="D3" s="67"/>
      <c r="E3" s="67"/>
      <c r="F3" s="67"/>
      <c r="G3" s="67"/>
      <c r="H3" s="67"/>
      <c r="I3" s="67"/>
      <c r="J3" s="121" t="s">
        <v>930</v>
      </c>
      <c r="K3" s="67"/>
      <c r="L3" s="67"/>
      <c r="M3" s="67"/>
      <c r="N3" s="67"/>
    </row>
    <row r="4" spans="1:14" ht="12.75">
      <c r="A4" s="67"/>
      <c r="B4" s="67"/>
      <c r="C4" s="67"/>
      <c r="D4" s="67"/>
      <c r="E4" s="67"/>
      <c r="F4" s="67"/>
      <c r="G4" s="67"/>
      <c r="H4" s="67"/>
      <c r="I4" s="67"/>
      <c r="J4" s="121" t="s">
        <v>931</v>
      </c>
      <c r="K4" s="67"/>
      <c r="L4" s="67"/>
      <c r="M4" s="67"/>
      <c r="N4" s="67"/>
    </row>
    <row r="5" ht="12.75">
      <c r="J5" s="67" t="s">
        <v>932</v>
      </c>
    </row>
  </sheetData>
  <sheetProtection/>
  <mergeCells count="1">
    <mergeCell ref="A2:N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91"/>
  <sheetViews>
    <sheetView zoomScalePageLayoutView="0" workbookViewId="0" topLeftCell="A1">
      <selection activeCell="A2" sqref="A2:I2"/>
    </sheetView>
  </sheetViews>
  <sheetFormatPr defaultColWidth="15.7109375" defaultRowHeight="12.75"/>
  <cols>
    <col min="1" max="1" width="13.7109375" style="92" customWidth="1"/>
    <col min="2" max="2" width="6.57421875" style="2" customWidth="1"/>
    <col min="3" max="3" width="41.8515625" style="2" customWidth="1"/>
    <col min="4" max="4" width="12.421875" style="2" customWidth="1"/>
    <col min="5" max="5" width="14.28125" style="2" customWidth="1"/>
    <col min="6" max="6" width="12.00390625" style="2" customWidth="1"/>
    <col min="7" max="7" width="12.28125" style="2" customWidth="1"/>
    <col min="8" max="8" width="8.57421875" style="2" customWidth="1"/>
    <col min="9" max="9" width="9.00390625" style="2" customWidth="1"/>
    <col min="10" max="16384" width="15.7109375" style="2" customWidth="1"/>
  </cols>
  <sheetData>
    <row r="1" spans="1:9" ht="15" customHeight="1">
      <c r="A1" s="93" t="s">
        <v>519</v>
      </c>
      <c r="B1" s="1"/>
      <c r="C1" s="1"/>
      <c r="D1" s="1"/>
      <c r="E1" s="1"/>
      <c r="F1" s="1"/>
      <c r="G1" s="1"/>
      <c r="H1" s="1"/>
      <c r="I1" s="1"/>
    </row>
    <row r="2" spans="1:9" ht="30.75" customHeight="1">
      <c r="A2" s="126" t="s">
        <v>521</v>
      </c>
      <c r="B2" s="126"/>
      <c r="C2" s="126"/>
      <c r="D2" s="126"/>
      <c r="E2" s="126"/>
      <c r="F2" s="126"/>
      <c r="G2" s="126"/>
      <c r="H2" s="126"/>
      <c r="I2" s="126"/>
    </row>
    <row r="3" spans="1:7" ht="15" customHeight="1">
      <c r="A3" s="126" t="s">
        <v>520</v>
      </c>
      <c r="B3" s="126"/>
      <c r="C3" s="126"/>
      <c r="D3" s="15"/>
      <c r="E3" s="15"/>
      <c r="F3" s="15"/>
      <c r="G3" s="15"/>
    </row>
    <row r="4" spans="1:9" ht="15" customHeight="1">
      <c r="A4" s="96" t="s">
        <v>522</v>
      </c>
      <c r="B4" s="90"/>
      <c r="C4" s="1"/>
      <c r="D4" s="91"/>
      <c r="E4" s="91"/>
      <c r="F4" s="91"/>
      <c r="G4" s="91"/>
      <c r="H4" s="91"/>
      <c r="I4" s="91"/>
    </row>
    <row r="5" ht="15" customHeight="1">
      <c r="B5" s="2" t="s">
        <v>23</v>
      </c>
    </row>
    <row r="6" spans="1:9" s="3" customFormat="1" ht="15" customHeight="1">
      <c r="A6" s="97"/>
      <c r="C6" s="4" t="s">
        <v>24</v>
      </c>
      <c r="D6" s="5">
        <v>7953411.6</v>
      </c>
      <c r="E6" s="5">
        <v>8384873.98</v>
      </c>
      <c r="F6" s="5">
        <v>8384873.98</v>
      </c>
      <c r="G6" s="5">
        <v>6667108.16</v>
      </c>
      <c r="H6" s="5">
        <v>83.82702285897035</v>
      </c>
      <c r="I6" s="5">
        <v>79.51351655257673</v>
      </c>
    </row>
    <row r="7" spans="1:11" ht="29.25" customHeight="1">
      <c r="A7" s="95" t="s">
        <v>25</v>
      </c>
      <c r="B7" s="6" t="s">
        <v>26</v>
      </c>
      <c r="C7" s="6" t="s">
        <v>27</v>
      </c>
      <c r="D7" s="7" t="s">
        <v>1</v>
      </c>
      <c r="E7" s="8" t="s">
        <v>2</v>
      </c>
      <c r="F7" s="8" t="s">
        <v>3</v>
      </c>
      <c r="G7" s="8" t="s">
        <v>4</v>
      </c>
      <c r="H7" s="9" t="s">
        <v>0</v>
      </c>
      <c r="I7" s="9" t="s">
        <v>5</v>
      </c>
      <c r="K7" s="9"/>
    </row>
    <row r="8" spans="4:11" ht="15" customHeight="1">
      <c r="D8" s="10" t="s">
        <v>6</v>
      </c>
      <c r="E8" s="10" t="s">
        <v>28</v>
      </c>
      <c r="F8" s="10" t="s">
        <v>29</v>
      </c>
      <c r="G8" s="10" t="s">
        <v>30</v>
      </c>
      <c r="H8" s="9" t="s">
        <v>10</v>
      </c>
      <c r="I8" s="9" t="s">
        <v>31</v>
      </c>
      <c r="K8" s="9"/>
    </row>
    <row r="9" spans="1:9" ht="15" customHeight="1">
      <c r="A9" s="94" t="s">
        <v>32</v>
      </c>
      <c r="B9" s="11" t="s">
        <v>33</v>
      </c>
      <c r="C9" s="11" t="s">
        <v>34</v>
      </c>
      <c r="D9" s="5">
        <v>6025484.75</v>
      </c>
      <c r="E9" s="5">
        <v>7507323.98</v>
      </c>
      <c r="F9" s="12" t="s">
        <v>35</v>
      </c>
      <c r="G9" s="5">
        <v>5784798.02</v>
      </c>
      <c r="H9" s="5">
        <v>96.0055</v>
      </c>
      <c r="I9" s="5">
        <v>77.0553</v>
      </c>
    </row>
    <row r="10" spans="1:9" ht="15" customHeight="1">
      <c r="A10" s="98" t="s">
        <v>36</v>
      </c>
      <c r="B10" s="11" t="s">
        <v>37</v>
      </c>
      <c r="C10" s="11" t="s">
        <v>38</v>
      </c>
      <c r="D10" s="5">
        <v>2559641.51</v>
      </c>
      <c r="E10" s="5">
        <v>2412646.66</v>
      </c>
      <c r="F10" s="12" t="s">
        <v>35</v>
      </c>
      <c r="G10" s="5">
        <v>1977990.41</v>
      </c>
      <c r="H10" s="5">
        <v>77.27600000000001</v>
      </c>
      <c r="I10" s="5">
        <v>81.9842</v>
      </c>
    </row>
    <row r="11" spans="2:9" ht="15" customHeight="1">
      <c r="B11" s="11" t="s">
        <v>39</v>
      </c>
      <c r="C11" s="11" t="s">
        <v>40</v>
      </c>
      <c r="D11" s="5">
        <v>2385564.12</v>
      </c>
      <c r="E11" s="5">
        <v>1980985.66</v>
      </c>
      <c r="F11" s="12" t="s">
        <v>35</v>
      </c>
      <c r="G11" s="5">
        <v>1845542.16</v>
      </c>
      <c r="H11" s="5">
        <v>77.3629</v>
      </c>
      <c r="I11" s="5">
        <v>93.1628</v>
      </c>
    </row>
    <row r="12" spans="2:9" ht="15" customHeight="1">
      <c r="B12" s="1" t="s">
        <v>41</v>
      </c>
      <c r="C12" s="45" t="s">
        <v>531</v>
      </c>
      <c r="D12" s="14">
        <v>2474459.9</v>
      </c>
      <c r="E12" s="14">
        <v>2211525</v>
      </c>
      <c r="F12" s="7" t="s">
        <v>35</v>
      </c>
      <c r="G12" s="14">
        <v>2065371.02</v>
      </c>
      <c r="H12" s="14">
        <v>83.4675</v>
      </c>
      <c r="I12" s="14">
        <v>93.39120000000001</v>
      </c>
    </row>
    <row r="13" spans="2:9" ht="15" customHeight="1">
      <c r="B13" s="1" t="s">
        <v>42</v>
      </c>
      <c r="C13" s="45" t="s">
        <v>532</v>
      </c>
      <c r="D13" s="14">
        <v>42171.14</v>
      </c>
      <c r="E13" s="14">
        <v>128460.66</v>
      </c>
      <c r="F13" s="7" t="s">
        <v>35</v>
      </c>
      <c r="G13" s="14">
        <v>152253.84</v>
      </c>
      <c r="H13" s="14">
        <v>361.03790000000004</v>
      </c>
      <c r="I13" s="14">
        <v>118.5217</v>
      </c>
    </row>
    <row r="14" spans="2:9" ht="15" customHeight="1">
      <c r="B14" s="1" t="s">
        <v>43</v>
      </c>
      <c r="C14" s="6" t="s">
        <v>533</v>
      </c>
      <c r="D14" s="14">
        <v>74568.38</v>
      </c>
      <c r="E14" s="14">
        <v>32000</v>
      </c>
      <c r="F14" s="7" t="s">
        <v>35</v>
      </c>
      <c r="G14" s="14">
        <v>27242.5</v>
      </c>
      <c r="H14" s="14">
        <v>36.5335</v>
      </c>
      <c r="I14" s="14">
        <v>85.1328</v>
      </c>
    </row>
    <row r="15" spans="2:9" ht="15" customHeight="1">
      <c r="B15" s="1" t="s">
        <v>44</v>
      </c>
      <c r="C15" s="6" t="s">
        <v>534</v>
      </c>
      <c r="D15" s="14">
        <v>0</v>
      </c>
      <c r="E15" s="14">
        <v>70000</v>
      </c>
      <c r="F15" s="7" t="s">
        <v>35</v>
      </c>
      <c r="G15" s="14">
        <v>65974.02</v>
      </c>
      <c r="H15" s="14">
        <v>0</v>
      </c>
      <c r="I15" s="14">
        <v>94.24860000000001</v>
      </c>
    </row>
    <row r="16" spans="2:9" ht="15" customHeight="1">
      <c r="B16" s="1" t="s">
        <v>45</v>
      </c>
      <c r="C16" s="6" t="s">
        <v>535</v>
      </c>
      <c r="D16" s="14">
        <v>0</v>
      </c>
      <c r="E16" s="14">
        <v>100000</v>
      </c>
      <c r="F16" s="7" t="s">
        <v>35</v>
      </c>
      <c r="G16" s="14">
        <v>101285.2</v>
      </c>
      <c r="H16" s="14">
        <v>0</v>
      </c>
      <c r="I16" s="14">
        <v>101.2852</v>
      </c>
    </row>
    <row r="17" spans="2:9" ht="15" customHeight="1">
      <c r="B17" s="1" t="s">
        <v>46</v>
      </c>
      <c r="C17" s="6" t="s">
        <v>536</v>
      </c>
      <c r="D17" s="14">
        <v>0</v>
      </c>
      <c r="E17" s="14">
        <v>5000</v>
      </c>
      <c r="F17" s="7" t="s">
        <v>35</v>
      </c>
      <c r="G17" s="14">
        <v>5284</v>
      </c>
      <c r="H17" s="14">
        <v>0</v>
      </c>
      <c r="I17" s="14">
        <v>105.68</v>
      </c>
    </row>
    <row r="18" spans="2:9" ht="15" customHeight="1">
      <c r="B18" s="1" t="s">
        <v>47</v>
      </c>
      <c r="C18" s="6" t="s">
        <v>537</v>
      </c>
      <c r="D18" s="14">
        <v>-205635.3</v>
      </c>
      <c r="E18" s="14">
        <v>-566000</v>
      </c>
      <c r="F18" s="7" t="s">
        <v>35</v>
      </c>
      <c r="G18" s="14">
        <v>-571868.42</v>
      </c>
      <c r="H18" s="14">
        <v>278.0983</v>
      </c>
      <c r="I18" s="14">
        <v>101.0368</v>
      </c>
    </row>
    <row r="19" spans="2:9" ht="15" customHeight="1">
      <c r="B19" s="11" t="s">
        <v>48</v>
      </c>
      <c r="C19" s="11" t="s">
        <v>49</v>
      </c>
      <c r="D19" s="5">
        <v>131211.81</v>
      </c>
      <c r="E19" s="5">
        <v>390661</v>
      </c>
      <c r="F19" s="12" t="s">
        <v>35</v>
      </c>
      <c r="G19" s="5">
        <v>108204.7</v>
      </c>
      <c r="H19" s="5">
        <v>82.4656</v>
      </c>
      <c r="I19" s="5">
        <v>27.6978</v>
      </c>
    </row>
    <row r="20" spans="2:9" ht="15" customHeight="1">
      <c r="B20" s="1" t="s">
        <v>50</v>
      </c>
      <c r="C20" s="6" t="s">
        <v>538</v>
      </c>
      <c r="D20" s="14">
        <v>35023.15</v>
      </c>
      <c r="E20" s="14">
        <v>35000</v>
      </c>
      <c r="F20" s="7" t="s">
        <v>35</v>
      </c>
      <c r="G20" s="14">
        <v>37350.39</v>
      </c>
      <c r="H20" s="14">
        <v>106.64479999999999</v>
      </c>
      <c r="I20" s="14">
        <v>106.7154</v>
      </c>
    </row>
    <row r="21" spans="2:9" ht="15" customHeight="1">
      <c r="B21" s="1" t="s">
        <v>51</v>
      </c>
      <c r="C21" s="1" t="s">
        <v>52</v>
      </c>
      <c r="D21" s="14">
        <v>96188.66</v>
      </c>
      <c r="E21" s="14">
        <v>355661</v>
      </c>
      <c r="F21" s="7" t="s">
        <v>35</v>
      </c>
      <c r="G21" s="14">
        <v>70854.31</v>
      </c>
      <c r="H21" s="14">
        <v>73.6618</v>
      </c>
      <c r="I21" s="14">
        <v>19.9218</v>
      </c>
    </row>
    <row r="22" spans="2:9" ht="15" customHeight="1">
      <c r="B22" s="11" t="s">
        <v>53</v>
      </c>
      <c r="C22" s="11" t="s">
        <v>54</v>
      </c>
      <c r="D22" s="5">
        <v>42865.58</v>
      </c>
      <c r="E22" s="5">
        <v>41000</v>
      </c>
      <c r="F22" s="12" t="s">
        <v>35</v>
      </c>
      <c r="G22" s="5">
        <v>24243.55</v>
      </c>
      <c r="H22" s="5">
        <v>56.5571</v>
      </c>
      <c r="I22" s="5">
        <v>59.1306</v>
      </c>
    </row>
    <row r="23" spans="2:9" ht="15" customHeight="1">
      <c r="B23" s="1" t="s">
        <v>55</v>
      </c>
      <c r="C23" s="1" t="s">
        <v>56</v>
      </c>
      <c r="D23" s="14">
        <v>42865.58</v>
      </c>
      <c r="E23" s="14">
        <v>40000</v>
      </c>
      <c r="F23" s="7" t="s">
        <v>35</v>
      </c>
      <c r="G23" s="14">
        <v>24243.55</v>
      </c>
      <c r="H23" s="14">
        <v>56.5571</v>
      </c>
      <c r="I23" s="14">
        <v>60.6088</v>
      </c>
    </row>
    <row r="24" spans="2:9" ht="15" customHeight="1">
      <c r="B24" s="1" t="s">
        <v>57</v>
      </c>
      <c r="C24" s="6" t="s">
        <v>539</v>
      </c>
      <c r="D24" s="14">
        <v>0</v>
      </c>
      <c r="E24" s="14">
        <v>1000</v>
      </c>
      <c r="F24" s="7" t="s">
        <v>35</v>
      </c>
      <c r="G24" s="14">
        <v>0</v>
      </c>
      <c r="H24" s="14">
        <v>0</v>
      </c>
      <c r="I24" s="14">
        <v>0</v>
      </c>
    </row>
    <row r="25" spans="1:9" ht="15" customHeight="1">
      <c r="A25" s="94" t="s">
        <v>58</v>
      </c>
      <c r="B25" s="11" t="s">
        <v>59</v>
      </c>
      <c r="C25" s="4" t="s">
        <v>540</v>
      </c>
      <c r="D25" s="5">
        <v>2438003.72</v>
      </c>
      <c r="E25" s="5">
        <v>3793485</v>
      </c>
      <c r="F25" s="12" t="s">
        <v>35</v>
      </c>
      <c r="G25" s="5">
        <v>2655220.84</v>
      </c>
      <c r="H25" s="5">
        <v>108.9096</v>
      </c>
      <c r="I25" s="5">
        <v>69.9942</v>
      </c>
    </row>
    <row r="26" spans="2:9" ht="15" customHeight="1">
      <c r="B26" s="11" t="s">
        <v>60</v>
      </c>
      <c r="C26" s="4" t="s">
        <v>541</v>
      </c>
      <c r="D26" s="5">
        <v>112000</v>
      </c>
      <c r="E26" s="5">
        <v>738000</v>
      </c>
      <c r="F26" s="12" t="s">
        <v>35</v>
      </c>
      <c r="G26" s="5">
        <v>362964.06</v>
      </c>
      <c r="H26" s="5">
        <v>324.075</v>
      </c>
      <c r="I26" s="5">
        <v>49.1821</v>
      </c>
    </row>
    <row r="27" spans="2:9" ht="15" customHeight="1">
      <c r="B27" s="1" t="s">
        <v>61</v>
      </c>
      <c r="C27" s="6" t="s">
        <v>542</v>
      </c>
      <c r="D27" s="14">
        <v>112000</v>
      </c>
      <c r="E27" s="14">
        <v>738000</v>
      </c>
      <c r="F27" s="7" t="s">
        <v>35</v>
      </c>
      <c r="G27" s="14">
        <v>362964.06</v>
      </c>
      <c r="H27" s="14">
        <v>324.075</v>
      </c>
      <c r="I27" s="14">
        <v>49.1821</v>
      </c>
    </row>
    <row r="28" spans="2:9" ht="15" customHeight="1">
      <c r="B28" s="11" t="s">
        <v>62</v>
      </c>
      <c r="C28" s="11" t="s">
        <v>543</v>
      </c>
      <c r="D28" s="5">
        <v>1891796.14</v>
      </c>
      <c r="E28" s="5">
        <v>2548580</v>
      </c>
      <c r="F28" s="12" t="s">
        <v>35</v>
      </c>
      <c r="G28" s="5">
        <v>1780620.01</v>
      </c>
      <c r="H28" s="5">
        <v>94.1232</v>
      </c>
      <c r="I28" s="5">
        <v>69.8671</v>
      </c>
    </row>
    <row r="29" spans="2:9" ht="15" customHeight="1">
      <c r="B29" s="1" t="s">
        <v>63</v>
      </c>
      <c r="C29" s="6" t="s">
        <v>544</v>
      </c>
      <c r="D29" s="14">
        <v>302296.16</v>
      </c>
      <c r="E29" s="14">
        <v>804580</v>
      </c>
      <c r="F29" s="7" t="s">
        <v>35</v>
      </c>
      <c r="G29" s="14">
        <v>801047.24</v>
      </c>
      <c r="H29" s="14">
        <v>264.9875</v>
      </c>
      <c r="I29" s="14">
        <v>99.5609</v>
      </c>
    </row>
    <row r="30" spans="2:9" ht="15" customHeight="1">
      <c r="B30" s="1" t="s">
        <v>64</v>
      </c>
      <c r="C30" s="6" t="s">
        <v>545</v>
      </c>
      <c r="D30" s="14">
        <v>1589499.98</v>
      </c>
      <c r="E30" s="14">
        <v>1744000</v>
      </c>
      <c r="F30" s="7" t="s">
        <v>35</v>
      </c>
      <c r="G30" s="14">
        <v>979572.77</v>
      </c>
      <c r="H30" s="14">
        <v>61.627700000000004</v>
      </c>
      <c r="I30" s="14">
        <v>56.1681</v>
      </c>
    </row>
    <row r="31" spans="2:9" ht="15" customHeight="1">
      <c r="B31" s="11" t="s">
        <v>65</v>
      </c>
      <c r="C31" s="4" t="s">
        <v>546</v>
      </c>
      <c r="D31" s="5">
        <v>58849.23</v>
      </c>
      <c r="E31" s="5">
        <v>226545</v>
      </c>
      <c r="F31" s="12" t="s">
        <v>35</v>
      </c>
      <c r="G31" s="5">
        <v>226443.76</v>
      </c>
      <c r="H31" s="5">
        <v>384.7862</v>
      </c>
      <c r="I31" s="5">
        <v>99.95530000000001</v>
      </c>
    </row>
    <row r="32" spans="2:9" ht="15" customHeight="1">
      <c r="B32" s="1" t="s">
        <v>66</v>
      </c>
      <c r="C32" s="6" t="s">
        <v>547</v>
      </c>
      <c r="D32" s="14">
        <v>58849.23</v>
      </c>
      <c r="E32" s="14">
        <v>226545</v>
      </c>
      <c r="F32" s="7" t="s">
        <v>35</v>
      </c>
      <c r="G32" s="14">
        <v>226443.76</v>
      </c>
      <c r="H32" s="14">
        <v>384.7862</v>
      </c>
      <c r="I32" s="14">
        <v>99.95530000000001</v>
      </c>
    </row>
    <row r="33" spans="2:9" ht="15" customHeight="1">
      <c r="B33" s="11" t="s">
        <v>67</v>
      </c>
      <c r="C33" s="4" t="s">
        <v>548</v>
      </c>
      <c r="D33" s="5">
        <v>375358.35</v>
      </c>
      <c r="E33" s="5">
        <v>280360</v>
      </c>
      <c r="F33" s="12" t="s">
        <v>35</v>
      </c>
      <c r="G33" s="5">
        <v>285193.01</v>
      </c>
      <c r="H33" s="5">
        <v>75.9788</v>
      </c>
      <c r="I33" s="5">
        <v>101.7238</v>
      </c>
    </row>
    <row r="34" spans="2:9" ht="15" customHeight="1">
      <c r="B34" s="1" t="s">
        <v>68</v>
      </c>
      <c r="C34" s="6" t="s">
        <v>549</v>
      </c>
      <c r="D34" s="14">
        <v>375358.35</v>
      </c>
      <c r="E34" s="14">
        <v>280360</v>
      </c>
      <c r="F34" s="7" t="s">
        <v>35</v>
      </c>
      <c r="G34" s="14">
        <v>285193.01</v>
      </c>
      <c r="H34" s="14">
        <v>75.9788</v>
      </c>
      <c r="I34" s="14">
        <v>101.7238</v>
      </c>
    </row>
    <row r="35" spans="1:9" ht="15" customHeight="1">
      <c r="A35" s="98" t="s">
        <v>69</v>
      </c>
      <c r="B35" s="11" t="s">
        <v>70</v>
      </c>
      <c r="C35" s="11" t="s">
        <v>71</v>
      </c>
      <c r="D35" s="5">
        <v>57189.38</v>
      </c>
      <c r="E35" s="5">
        <v>69780</v>
      </c>
      <c r="F35" s="12" t="s">
        <v>35</v>
      </c>
      <c r="G35" s="5">
        <v>14937.3</v>
      </c>
      <c r="H35" s="5">
        <v>26.119</v>
      </c>
      <c r="I35" s="5">
        <v>21.4062</v>
      </c>
    </row>
    <row r="36" spans="2:9" ht="15" customHeight="1">
      <c r="B36" s="11" t="s">
        <v>72</v>
      </c>
      <c r="C36" s="11" t="s">
        <v>73</v>
      </c>
      <c r="D36" s="5">
        <v>183.07</v>
      </c>
      <c r="E36" s="5">
        <v>560</v>
      </c>
      <c r="F36" s="12" t="s">
        <v>35</v>
      </c>
      <c r="G36" s="5">
        <v>116.78</v>
      </c>
      <c r="H36" s="5">
        <v>63.78979999999999</v>
      </c>
      <c r="I36" s="5">
        <v>20.8535</v>
      </c>
    </row>
    <row r="37" spans="2:9" ht="15" customHeight="1">
      <c r="B37" s="1" t="s">
        <v>74</v>
      </c>
      <c r="C37" s="6" t="s">
        <v>75</v>
      </c>
      <c r="D37" s="14">
        <v>8.07</v>
      </c>
      <c r="E37" s="14">
        <v>60</v>
      </c>
      <c r="F37" s="7" t="s">
        <v>35</v>
      </c>
      <c r="G37" s="14">
        <v>58.08</v>
      </c>
      <c r="H37" s="14">
        <v>719.7026</v>
      </c>
      <c r="I37" s="14">
        <v>96.8</v>
      </c>
    </row>
    <row r="38" spans="2:9" ht="15" customHeight="1">
      <c r="B38" s="1" t="s">
        <v>76</v>
      </c>
      <c r="C38" s="6" t="s">
        <v>77</v>
      </c>
      <c r="D38" s="14">
        <v>175</v>
      </c>
      <c r="E38" s="14">
        <v>500</v>
      </c>
      <c r="F38" s="7" t="s">
        <v>35</v>
      </c>
      <c r="G38" s="14">
        <v>58.7</v>
      </c>
      <c r="H38" s="14">
        <v>33.5428</v>
      </c>
      <c r="I38" s="14">
        <v>11.74</v>
      </c>
    </row>
    <row r="39" spans="2:9" ht="15" customHeight="1">
      <c r="B39" s="11" t="s">
        <v>78</v>
      </c>
      <c r="C39" s="11" t="s">
        <v>79</v>
      </c>
      <c r="D39" s="5">
        <v>57006.31</v>
      </c>
      <c r="E39" s="5">
        <v>69220</v>
      </c>
      <c r="F39" s="12" t="s">
        <v>35</v>
      </c>
      <c r="G39" s="5">
        <v>14820.52</v>
      </c>
      <c r="H39" s="5">
        <v>25.998</v>
      </c>
      <c r="I39" s="5">
        <v>21.410700000000002</v>
      </c>
    </row>
    <row r="40" spans="2:9" ht="15" customHeight="1">
      <c r="B40" s="1" t="s">
        <v>80</v>
      </c>
      <c r="C40" s="1" t="s">
        <v>81</v>
      </c>
      <c r="D40" s="14">
        <v>0</v>
      </c>
      <c r="E40" s="14">
        <v>3020</v>
      </c>
      <c r="F40" s="7" t="s">
        <v>35</v>
      </c>
      <c r="G40" s="14">
        <v>0</v>
      </c>
      <c r="H40" s="14">
        <v>0</v>
      </c>
      <c r="I40" s="14">
        <v>0</v>
      </c>
    </row>
    <row r="41" spans="2:9" ht="15" customHeight="1">
      <c r="B41" s="1" t="s">
        <v>82</v>
      </c>
      <c r="C41" s="6" t="s">
        <v>83</v>
      </c>
      <c r="D41" s="14">
        <v>24454</v>
      </c>
      <c r="E41" s="14">
        <v>31500</v>
      </c>
      <c r="F41" s="7" t="s">
        <v>35</v>
      </c>
      <c r="G41" s="14">
        <v>12000</v>
      </c>
      <c r="H41" s="14">
        <v>49.0717</v>
      </c>
      <c r="I41" s="14">
        <v>38.0952</v>
      </c>
    </row>
    <row r="42" spans="2:9" ht="15" customHeight="1">
      <c r="B42" s="1" t="s">
        <v>84</v>
      </c>
      <c r="C42" s="6" t="s">
        <v>550</v>
      </c>
      <c r="D42" s="14">
        <v>24694.54</v>
      </c>
      <c r="E42" s="14">
        <v>24700</v>
      </c>
      <c r="F42" s="7" t="s">
        <v>35</v>
      </c>
      <c r="G42" s="14">
        <v>24.3</v>
      </c>
      <c r="H42" s="14">
        <v>0.0984</v>
      </c>
      <c r="I42" s="14">
        <v>0.0983</v>
      </c>
    </row>
    <row r="43" spans="2:9" ht="15" customHeight="1">
      <c r="B43" s="1" t="s">
        <v>85</v>
      </c>
      <c r="C43" s="6" t="s">
        <v>551</v>
      </c>
      <c r="D43" s="14">
        <v>7857.77</v>
      </c>
      <c r="E43" s="14">
        <v>10000</v>
      </c>
      <c r="F43" s="7" t="s">
        <v>35</v>
      </c>
      <c r="G43" s="14">
        <v>2796.22</v>
      </c>
      <c r="H43" s="14">
        <v>35.5854</v>
      </c>
      <c r="I43" s="14">
        <v>27.9622</v>
      </c>
    </row>
    <row r="44" spans="1:9" ht="15" customHeight="1">
      <c r="A44" s="98" t="s">
        <v>86</v>
      </c>
      <c r="B44" s="11" t="s">
        <v>87</v>
      </c>
      <c r="C44" s="4" t="s">
        <v>552</v>
      </c>
      <c r="D44" s="5">
        <v>900750.14</v>
      </c>
      <c r="E44" s="5">
        <v>1097412.32</v>
      </c>
      <c r="F44" s="12" t="s">
        <v>35</v>
      </c>
      <c r="G44" s="5">
        <v>1028184.93</v>
      </c>
      <c r="H44" s="5">
        <v>114.1476</v>
      </c>
      <c r="I44" s="5">
        <v>93.6917</v>
      </c>
    </row>
    <row r="45" spans="2:9" ht="15" customHeight="1">
      <c r="B45" s="11" t="s">
        <v>88</v>
      </c>
      <c r="C45" s="4" t="s">
        <v>553</v>
      </c>
      <c r="D45" s="5">
        <v>55160.22</v>
      </c>
      <c r="E45" s="5">
        <v>50000</v>
      </c>
      <c r="F45" s="12" t="s">
        <v>35</v>
      </c>
      <c r="G45" s="5">
        <v>47167.53</v>
      </c>
      <c r="H45" s="5">
        <v>85.51</v>
      </c>
      <c r="I45" s="5">
        <v>94.335</v>
      </c>
    </row>
    <row r="46" spans="2:9" ht="15" customHeight="1">
      <c r="B46" s="1" t="s">
        <v>89</v>
      </c>
      <c r="C46" s="6" t="s">
        <v>554</v>
      </c>
      <c r="D46" s="14">
        <v>51337.38</v>
      </c>
      <c r="E46" s="14">
        <v>45000</v>
      </c>
      <c r="F46" s="7" t="s">
        <v>35</v>
      </c>
      <c r="G46" s="14">
        <v>45135</v>
      </c>
      <c r="H46" s="14">
        <v>87.9183</v>
      </c>
      <c r="I46" s="14">
        <v>100.3</v>
      </c>
    </row>
    <row r="47" spans="2:9" ht="15" customHeight="1">
      <c r="B47" s="1" t="s">
        <v>90</v>
      </c>
      <c r="C47" s="6" t="s">
        <v>555</v>
      </c>
      <c r="D47" s="14">
        <v>72.08</v>
      </c>
      <c r="E47" s="14">
        <v>1000</v>
      </c>
      <c r="F47" s="7" t="s">
        <v>35</v>
      </c>
      <c r="G47" s="14">
        <v>88.98</v>
      </c>
      <c r="H47" s="14">
        <v>123.4461</v>
      </c>
      <c r="I47" s="14">
        <v>8.898</v>
      </c>
    </row>
    <row r="48" spans="2:9" ht="15" customHeight="1">
      <c r="B48" s="1" t="s">
        <v>91</v>
      </c>
      <c r="C48" s="1" t="s">
        <v>92</v>
      </c>
      <c r="D48" s="14">
        <v>3750.76</v>
      </c>
      <c r="E48" s="14">
        <v>4000</v>
      </c>
      <c r="F48" s="7" t="s">
        <v>35</v>
      </c>
      <c r="G48" s="14">
        <v>1943.55</v>
      </c>
      <c r="H48" s="14">
        <v>51.8174</v>
      </c>
      <c r="I48" s="14">
        <v>48.588699999999996</v>
      </c>
    </row>
    <row r="49" spans="2:9" ht="15" customHeight="1">
      <c r="B49" s="11" t="s">
        <v>93</v>
      </c>
      <c r="C49" s="11" t="s">
        <v>94</v>
      </c>
      <c r="D49" s="5">
        <v>390552.42</v>
      </c>
      <c r="E49" s="5">
        <v>506412.32</v>
      </c>
      <c r="F49" s="12" t="s">
        <v>35</v>
      </c>
      <c r="G49" s="5">
        <v>457586.41</v>
      </c>
      <c r="H49" s="5">
        <v>117.1638</v>
      </c>
      <c r="I49" s="5">
        <v>90.3584</v>
      </c>
    </row>
    <row r="50" spans="2:9" ht="15" customHeight="1">
      <c r="B50" s="1" t="s">
        <v>95</v>
      </c>
      <c r="C50" s="1" t="s">
        <v>96</v>
      </c>
      <c r="D50" s="14">
        <v>2484.64</v>
      </c>
      <c r="E50" s="14">
        <v>10000</v>
      </c>
      <c r="F50" s="7" t="s">
        <v>35</v>
      </c>
      <c r="G50" s="14">
        <v>1063.26</v>
      </c>
      <c r="H50" s="14">
        <v>42.7933</v>
      </c>
      <c r="I50" s="14">
        <v>10.6326</v>
      </c>
    </row>
    <row r="51" spans="2:9" ht="15" customHeight="1">
      <c r="B51" s="1" t="s">
        <v>97</v>
      </c>
      <c r="C51" s="1" t="s">
        <v>98</v>
      </c>
      <c r="D51" s="14">
        <v>388067.78</v>
      </c>
      <c r="E51" s="14">
        <v>496412.32</v>
      </c>
      <c r="F51" s="7" t="s">
        <v>35</v>
      </c>
      <c r="G51" s="14">
        <v>456523.15</v>
      </c>
      <c r="H51" s="14">
        <v>117.64</v>
      </c>
      <c r="I51" s="14">
        <v>91.9645</v>
      </c>
    </row>
    <row r="52" spans="2:9" ht="15" customHeight="1">
      <c r="B52" s="11" t="s">
        <v>99</v>
      </c>
      <c r="C52" s="11" t="s">
        <v>100</v>
      </c>
      <c r="D52" s="5">
        <v>455037.5</v>
      </c>
      <c r="E52" s="5">
        <v>541000</v>
      </c>
      <c r="F52" s="12" t="s">
        <v>35</v>
      </c>
      <c r="G52" s="5">
        <v>523430.99</v>
      </c>
      <c r="H52" s="5">
        <v>115.03020000000001</v>
      </c>
      <c r="I52" s="5">
        <v>96.7524</v>
      </c>
    </row>
    <row r="53" spans="2:9" ht="15" customHeight="1">
      <c r="B53" s="1" t="s">
        <v>101</v>
      </c>
      <c r="C53" s="1" t="s">
        <v>102</v>
      </c>
      <c r="D53" s="14">
        <v>5738.93</v>
      </c>
      <c r="E53" s="14">
        <v>30000</v>
      </c>
      <c r="F53" s="7" t="s">
        <v>35</v>
      </c>
      <c r="G53" s="14">
        <v>23022.76</v>
      </c>
      <c r="H53" s="14">
        <v>401.1681</v>
      </c>
      <c r="I53" s="14">
        <v>76.7425</v>
      </c>
    </row>
    <row r="54" spans="2:9" ht="15" customHeight="1">
      <c r="B54" s="1" t="s">
        <v>103</v>
      </c>
      <c r="C54" s="1" t="s">
        <v>104</v>
      </c>
      <c r="D54" s="14">
        <v>449298.57</v>
      </c>
      <c r="E54" s="14">
        <v>511000</v>
      </c>
      <c r="F54" s="7" t="s">
        <v>35</v>
      </c>
      <c r="G54" s="14">
        <v>500408.23</v>
      </c>
      <c r="H54" s="14">
        <v>111.37540000000001</v>
      </c>
      <c r="I54" s="14">
        <v>97.9272</v>
      </c>
    </row>
    <row r="55" spans="1:9" ht="15" customHeight="1">
      <c r="A55" s="98" t="s">
        <v>105</v>
      </c>
      <c r="B55" s="11" t="s">
        <v>106</v>
      </c>
      <c r="C55" s="4" t="s">
        <v>556</v>
      </c>
      <c r="D55" s="5">
        <v>68700</v>
      </c>
      <c r="E55" s="5">
        <v>114000</v>
      </c>
      <c r="F55" s="12" t="s">
        <v>35</v>
      </c>
      <c r="G55" s="5">
        <v>93520</v>
      </c>
      <c r="H55" s="5">
        <v>136.128</v>
      </c>
      <c r="I55" s="5">
        <v>82.035</v>
      </c>
    </row>
    <row r="56" spans="2:9" ht="15" customHeight="1">
      <c r="B56" s="11" t="s">
        <v>107</v>
      </c>
      <c r="C56" s="4" t="s">
        <v>556</v>
      </c>
      <c r="D56" s="5">
        <v>58700</v>
      </c>
      <c r="E56" s="5">
        <v>75000</v>
      </c>
      <c r="F56" s="12" t="s">
        <v>35</v>
      </c>
      <c r="G56" s="5">
        <v>83520</v>
      </c>
      <c r="H56" s="5">
        <v>142.2827</v>
      </c>
      <c r="I56" s="5">
        <v>111.36</v>
      </c>
    </row>
    <row r="57" spans="2:9" ht="15" customHeight="1">
      <c r="B57" s="1" t="s">
        <v>108</v>
      </c>
      <c r="C57" s="6" t="s">
        <v>557</v>
      </c>
      <c r="D57" s="14">
        <v>31200</v>
      </c>
      <c r="E57" s="14">
        <v>45000</v>
      </c>
      <c r="F57" s="7" t="s">
        <v>35</v>
      </c>
      <c r="G57" s="14">
        <v>62700</v>
      </c>
      <c r="H57" s="14">
        <v>200.9615</v>
      </c>
      <c r="I57" s="14">
        <v>139.3333</v>
      </c>
    </row>
    <row r="58" spans="2:9" ht="15" customHeight="1">
      <c r="B58" s="1" t="s">
        <v>109</v>
      </c>
      <c r="C58" s="1" t="s">
        <v>110</v>
      </c>
      <c r="D58" s="14">
        <v>27500</v>
      </c>
      <c r="E58" s="14">
        <v>30000</v>
      </c>
      <c r="F58" s="7" t="s">
        <v>35</v>
      </c>
      <c r="G58" s="14">
        <v>20820</v>
      </c>
      <c r="H58" s="14">
        <v>75.709</v>
      </c>
      <c r="I58" s="14">
        <v>69.4</v>
      </c>
    </row>
    <row r="59" spans="2:9" ht="15" customHeight="1">
      <c r="B59" s="11" t="s">
        <v>111</v>
      </c>
      <c r="C59" s="4" t="s">
        <v>558</v>
      </c>
      <c r="D59" s="5">
        <v>10000</v>
      </c>
      <c r="E59" s="5">
        <v>39000</v>
      </c>
      <c r="F59" s="12" t="s">
        <v>35</v>
      </c>
      <c r="G59" s="5">
        <v>10000</v>
      </c>
      <c r="H59" s="5">
        <v>100</v>
      </c>
      <c r="I59" s="5">
        <v>25.641</v>
      </c>
    </row>
    <row r="60" spans="2:9" ht="15" customHeight="1">
      <c r="B60" s="1" t="s">
        <v>112</v>
      </c>
      <c r="C60" s="1" t="s">
        <v>113</v>
      </c>
      <c r="D60" s="14">
        <v>10000</v>
      </c>
      <c r="E60" s="14">
        <v>39000</v>
      </c>
      <c r="F60" s="7" t="s">
        <v>35</v>
      </c>
      <c r="G60" s="14">
        <v>10000</v>
      </c>
      <c r="H60" s="14">
        <v>100</v>
      </c>
      <c r="I60" s="14">
        <v>25.641</v>
      </c>
    </row>
    <row r="61" spans="1:9" ht="15" customHeight="1">
      <c r="A61" s="98" t="s">
        <v>114</v>
      </c>
      <c r="B61" s="11" t="s">
        <v>115</v>
      </c>
      <c r="C61" s="4" t="s">
        <v>559</v>
      </c>
      <c r="D61" s="5">
        <v>1200</v>
      </c>
      <c r="E61" s="5">
        <v>20000</v>
      </c>
      <c r="F61" s="12" t="s">
        <v>35</v>
      </c>
      <c r="G61" s="5">
        <v>14944.54</v>
      </c>
      <c r="H61" s="5">
        <v>1245.3783</v>
      </c>
      <c r="I61" s="5">
        <v>74.7227</v>
      </c>
    </row>
    <row r="62" spans="2:9" ht="15" customHeight="1">
      <c r="B62" s="11" t="s">
        <v>116</v>
      </c>
      <c r="C62" s="11" t="s">
        <v>117</v>
      </c>
      <c r="D62" s="5">
        <v>0</v>
      </c>
      <c r="E62" s="5">
        <v>5000</v>
      </c>
      <c r="F62" s="12" t="s">
        <v>35</v>
      </c>
      <c r="G62" s="5">
        <v>0</v>
      </c>
      <c r="H62" s="5">
        <v>0</v>
      </c>
      <c r="I62" s="5">
        <v>0</v>
      </c>
    </row>
    <row r="63" spans="2:9" ht="15" customHeight="1">
      <c r="B63" s="1" t="s">
        <v>118</v>
      </c>
      <c r="C63" s="1" t="s">
        <v>119</v>
      </c>
      <c r="D63" s="14">
        <v>0</v>
      </c>
      <c r="E63" s="14">
        <v>5000</v>
      </c>
      <c r="F63" s="7" t="s">
        <v>35</v>
      </c>
      <c r="G63" s="14">
        <v>0</v>
      </c>
      <c r="H63" s="14">
        <v>0</v>
      </c>
      <c r="I63" s="14">
        <v>0</v>
      </c>
    </row>
    <row r="64" spans="2:9" ht="15" customHeight="1">
      <c r="B64" s="11" t="s">
        <v>120</v>
      </c>
      <c r="C64" s="11" t="s">
        <v>121</v>
      </c>
      <c r="D64" s="5">
        <v>1200</v>
      </c>
      <c r="E64" s="5">
        <v>15000</v>
      </c>
      <c r="F64" s="12" t="s">
        <v>35</v>
      </c>
      <c r="G64" s="5">
        <v>14944.54</v>
      </c>
      <c r="H64" s="5">
        <v>1245.3783</v>
      </c>
      <c r="I64" s="5">
        <v>99.6302</v>
      </c>
    </row>
    <row r="65" spans="2:9" ht="15" customHeight="1">
      <c r="B65" s="1" t="s">
        <v>122</v>
      </c>
      <c r="C65" s="1" t="s">
        <v>121</v>
      </c>
      <c r="D65" s="14">
        <v>1200</v>
      </c>
      <c r="E65" s="14">
        <v>15000</v>
      </c>
      <c r="F65" s="7" t="s">
        <v>35</v>
      </c>
      <c r="G65" s="14">
        <v>14944.54</v>
      </c>
      <c r="H65" s="14">
        <v>1245.3783</v>
      </c>
      <c r="I65" s="14">
        <v>99.6302</v>
      </c>
    </row>
    <row r="66" spans="1:9" ht="15" customHeight="1">
      <c r="A66" s="98" t="s">
        <v>36</v>
      </c>
      <c r="B66" s="11" t="s">
        <v>123</v>
      </c>
      <c r="C66" s="4" t="s">
        <v>560</v>
      </c>
      <c r="D66" s="5">
        <v>309947.09</v>
      </c>
      <c r="E66" s="5">
        <v>17550</v>
      </c>
      <c r="F66" s="12" t="s">
        <v>35</v>
      </c>
      <c r="G66" s="5">
        <v>17659.63</v>
      </c>
      <c r="H66" s="5">
        <v>5.6975999999999996</v>
      </c>
      <c r="I66" s="5">
        <v>100.62459999999999</v>
      </c>
    </row>
    <row r="67" spans="1:9" ht="15" customHeight="1">
      <c r="A67" s="98" t="s">
        <v>36</v>
      </c>
      <c r="B67" s="11" t="s">
        <v>124</v>
      </c>
      <c r="C67" s="4" t="s">
        <v>561</v>
      </c>
      <c r="D67" s="5">
        <v>305580</v>
      </c>
      <c r="E67" s="5">
        <v>0</v>
      </c>
      <c r="F67" s="12" t="s">
        <v>35</v>
      </c>
      <c r="G67" s="5">
        <v>0</v>
      </c>
      <c r="H67" s="5">
        <v>0</v>
      </c>
      <c r="I67" s="5">
        <v>0</v>
      </c>
    </row>
    <row r="68" spans="2:9" ht="15" customHeight="1">
      <c r="B68" s="11" t="s">
        <v>125</v>
      </c>
      <c r="C68" s="4" t="s">
        <v>562</v>
      </c>
      <c r="D68" s="5">
        <v>305580</v>
      </c>
      <c r="E68" s="5">
        <v>0</v>
      </c>
      <c r="F68" s="12" t="s">
        <v>35</v>
      </c>
      <c r="G68" s="5">
        <v>0</v>
      </c>
      <c r="H68" s="5">
        <v>0</v>
      </c>
      <c r="I68" s="5">
        <v>0</v>
      </c>
    </row>
    <row r="69" spans="2:9" ht="15" customHeight="1">
      <c r="B69" s="1" t="s">
        <v>126</v>
      </c>
      <c r="C69" s="1" t="s">
        <v>127</v>
      </c>
      <c r="D69" s="14">
        <v>305580</v>
      </c>
      <c r="E69" s="14">
        <v>0</v>
      </c>
      <c r="F69" s="7" t="s">
        <v>35</v>
      </c>
      <c r="G69" s="14">
        <v>0</v>
      </c>
      <c r="H69" s="14">
        <v>0</v>
      </c>
      <c r="I69" s="14">
        <v>0</v>
      </c>
    </row>
    <row r="70" spans="1:9" ht="15" customHeight="1">
      <c r="A70" s="98" t="s">
        <v>36</v>
      </c>
      <c r="B70" s="11" t="s">
        <v>128</v>
      </c>
      <c r="C70" s="4" t="s">
        <v>563</v>
      </c>
      <c r="D70" s="5">
        <v>4367.09</v>
      </c>
      <c r="E70" s="5">
        <v>17550</v>
      </c>
      <c r="F70" s="12" t="s">
        <v>35</v>
      </c>
      <c r="G70" s="5">
        <v>17659.63</v>
      </c>
      <c r="H70" s="5">
        <v>404.37980000000005</v>
      </c>
      <c r="I70" s="5">
        <v>100.62459999999999</v>
      </c>
    </row>
    <row r="71" spans="2:9" ht="15" customHeight="1">
      <c r="B71" s="11" t="s">
        <v>129</v>
      </c>
      <c r="C71" s="4" t="s">
        <v>564</v>
      </c>
      <c r="D71" s="5">
        <v>4367.09</v>
      </c>
      <c r="E71" s="5">
        <v>5300</v>
      </c>
      <c r="F71" s="12" t="s">
        <v>35</v>
      </c>
      <c r="G71" s="5">
        <v>5445.63</v>
      </c>
      <c r="H71" s="5">
        <v>124.6969</v>
      </c>
      <c r="I71" s="5">
        <v>102.74770000000001</v>
      </c>
    </row>
    <row r="72" spans="2:9" ht="15" customHeight="1">
      <c r="B72" s="1" t="s">
        <v>130</v>
      </c>
      <c r="C72" s="1" t="s">
        <v>131</v>
      </c>
      <c r="D72" s="14">
        <v>4367.09</v>
      </c>
      <c r="E72" s="14">
        <v>5300</v>
      </c>
      <c r="F72" s="7" t="s">
        <v>35</v>
      </c>
      <c r="G72" s="14">
        <v>5445.63</v>
      </c>
      <c r="H72" s="14">
        <v>124.6969</v>
      </c>
      <c r="I72" s="14">
        <v>102.74770000000001</v>
      </c>
    </row>
    <row r="73" spans="2:9" ht="15" customHeight="1">
      <c r="B73" s="11" t="s">
        <v>132</v>
      </c>
      <c r="C73" s="4" t="s">
        <v>565</v>
      </c>
      <c r="D73" s="5">
        <v>0</v>
      </c>
      <c r="E73" s="5">
        <v>12250</v>
      </c>
      <c r="F73" s="12" t="s">
        <v>35</v>
      </c>
      <c r="G73" s="5">
        <v>12214</v>
      </c>
      <c r="H73" s="5">
        <v>0</v>
      </c>
      <c r="I73" s="5">
        <v>99.7061</v>
      </c>
    </row>
    <row r="74" spans="2:9" ht="15" customHeight="1">
      <c r="B74" s="1" t="s">
        <v>133</v>
      </c>
      <c r="C74" s="1" t="s">
        <v>134</v>
      </c>
      <c r="D74" s="14">
        <v>0</v>
      </c>
      <c r="E74" s="14">
        <v>12250</v>
      </c>
      <c r="F74" s="7" t="s">
        <v>35</v>
      </c>
      <c r="G74" s="14">
        <v>12214</v>
      </c>
      <c r="H74" s="14">
        <v>0</v>
      </c>
      <c r="I74" s="14">
        <v>99.7061</v>
      </c>
    </row>
    <row r="75" spans="1:9" ht="15" customHeight="1">
      <c r="A75" s="98" t="s">
        <v>135</v>
      </c>
      <c r="B75" s="11" t="s">
        <v>136</v>
      </c>
      <c r="C75" s="4" t="s">
        <v>566</v>
      </c>
      <c r="D75" s="5">
        <v>1617979.76</v>
      </c>
      <c r="E75" s="5">
        <v>860000</v>
      </c>
      <c r="F75" s="12" t="s">
        <v>35</v>
      </c>
      <c r="G75" s="5">
        <v>864650.51</v>
      </c>
      <c r="H75" s="5">
        <v>53.4401</v>
      </c>
      <c r="I75" s="5">
        <v>100.5407</v>
      </c>
    </row>
    <row r="76" spans="1:9" ht="15" customHeight="1">
      <c r="A76" s="98" t="s">
        <v>135</v>
      </c>
      <c r="B76" s="11" t="s">
        <v>138</v>
      </c>
      <c r="C76" s="11" t="s">
        <v>139</v>
      </c>
      <c r="D76" s="5">
        <v>1617979.76</v>
      </c>
      <c r="E76" s="5">
        <v>860000</v>
      </c>
      <c r="F76" s="12" t="s">
        <v>35</v>
      </c>
      <c r="G76" s="5">
        <v>864650.51</v>
      </c>
      <c r="H76" s="5">
        <v>53.4401</v>
      </c>
      <c r="I76" s="5">
        <v>100.5407</v>
      </c>
    </row>
    <row r="77" spans="2:9" ht="15" customHeight="1">
      <c r="B77" s="11" t="s">
        <v>140</v>
      </c>
      <c r="C77" s="4" t="s">
        <v>567</v>
      </c>
      <c r="D77" s="5">
        <v>1389101.25</v>
      </c>
      <c r="E77" s="5">
        <v>0</v>
      </c>
      <c r="F77" s="12" t="s">
        <v>35</v>
      </c>
      <c r="G77" s="5">
        <v>0</v>
      </c>
      <c r="H77" s="5">
        <v>0</v>
      </c>
      <c r="I77" s="5">
        <v>0</v>
      </c>
    </row>
    <row r="78" spans="2:9" ht="15" customHeight="1">
      <c r="B78" s="1" t="s">
        <v>142</v>
      </c>
      <c r="C78" s="6" t="s">
        <v>571</v>
      </c>
      <c r="D78" s="14">
        <v>1389101.25</v>
      </c>
      <c r="E78" s="14">
        <v>0</v>
      </c>
      <c r="F78" s="7" t="s">
        <v>35</v>
      </c>
      <c r="G78" s="14">
        <v>0</v>
      </c>
      <c r="H78" s="14">
        <v>0</v>
      </c>
      <c r="I78" s="14">
        <v>0</v>
      </c>
    </row>
    <row r="79" spans="2:9" ht="15" customHeight="1">
      <c r="B79" s="11" t="s">
        <v>144</v>
      </c>
      <c r="C79" s="4" t="s">
        <v>568</v>
      </c>
      <c r="D79" s="5">
        <v>0</v>
      </c>
      <c r="E79" s="5">
        <v>570000</v>
      </c>
      <c r="F79" s="12" t="s">
        <v>35</v>
      </c>
      <c r="G79" s="5">
        <v>564439.18</v>
      </c>
      <c r="H79" s="5">
        <v>0</v>
      </c>
      <c r="I79" s="5">
        <v>99.0244</v>
      </c>
    </row>
    <row r="80" spans="2:9" ht="15" customHeight="1">
      <c r="B80" s="1" t="s">
        <v>145</v>
      </c>
      <c r="C80" s="6" t="s">
        <v>570</v>
      </c>
      <c r="D80" s="14">
        <v>0</v>
      </c>
      <c r="E80" s="14">
        <v>570000</v>
      </c>
      <c r="F80" s="7" t="s">
        <v>35</v>
      </c>
      <c r="G80" s="14">
        <v>564439.18</v>
      </c>
      <c r="H80" s="14">
        <v>0</v>
      </c>
      <c r="I80" s="14">
        <v>99.0244</v>
      </c>
    </row>
    <row r="81" spans="2:9" ht="15" customHeight="1">
      <c r="B81" s="11" t="s">
        <v>147</v>
      </c>
      <c r="C81" s="4" t="s">
        <v>148</v>
      </c>
      <c r="D81" s="5">
        <v>228878.51</v>
      </c>
      <c r="E81" s="5">
        <v>290000</v>
      </c>
      <c r="F81" s="12" t="s">
        <v>35</v>
      </c>
      <c r="G81" s="5">
        <v>300211.33</v>
      </c>
      <c r="H81" s="5">
        <v>131.1662</v>
      </c>
      <c r="I81" s="5">
        <v>103.5211</v>
      </c>
    </row>
    <row r="82" spans="2:9" ht="15" customHeight="1">
      <c r="B82" s="1" t="s">
        <v>149</v>
      </c>
      <c r="C82" s="6" t="s">
        <v>569</v>
      </c>
      <c r="D82" s="14">
        <v>228878.51</v>
      </c>
      <c r="E82" s="14">
        <v>290000</v>
      </c>
      <c r="F82" s="7" t="s">
        <v>35</v>
      </c>
      <c r="G82" s="14">
        <v>300211.33</v>
      </c>
      <c r="H82" s="14">
        <v>131.1662</v>
      </c>
      <c r="I82" s="14">
        <v>103.5211</v>
      </c>
    </row>
    <row r="83" ht="15" customHeight="1"/>
    <row r="84" ht="15" customHeight="1">
      <c r="B84" s="92" t="s">
        <v>523</v>
      </c>
    </row>
    <row r="85" spans="2:3" ht="15" customHeight="1">
      <c r="B85" s="92">
        <v>11</v>
      </c>
      <c r="C85" s="2" t="s">
        <v>524</v>
      </c>
    </row>
    <row r="86" spans="2:3" ht="15" customHeight="1">
      <c r="B86" s="92">
        <v>31</v>
      </c>
      <c r="C86" s="2" t="s">
        <v>525</v>
      </c>
    </row>
    <row r="87" spans="2:3" ht="15" customHeight="1">
      <c r="B87" s="92">
        <v>42</v>
      </c>
      <c r="C87" s="2" t="s">
        <v>526</v>
      </c>
    </row>
    <row r="88" spans="2:3" ht="15" customHeight="1">
      <c r="B88" s="92">
        <v>43</v>
      </c>
      <c r="C88" s="2" t="s">
        <v>527</v>
      </c>
    </row>
    <row r="89" spans="2:3" ht="15" customHeight="1">
      <c r="B89" s="92">
        <v>51</v>
      </c>
      <c r="C89" s="2" t="s">
        <v>528</v>
      </c>
    </row>
    <row r="90" spans="2:3" ht="15" customHeight="1">
      <c r="B90" s="92">
        <v>52</v>
      </c>
      <c r="C90" s="2" t="s">
        <v>529</v>
      </c>
    </row>
    <row r="91" spans="2:3" ht="15" customHeight="1">
      <c r="B91" s="92">
        <v>81</v>
      </c>
      <c r="C91" s="2" t="s">
        <v>530</v>
      </c>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sheetData>
  <sheetProtection/>
  <mergeCells count="2">
    <mergeCell ref="A3:C3"/>
    <mergeCell ref="A2:I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03"/>
  <sheetViews>
    <sheetView zoomScalePageLayoutView="0" workbookViewId="0" topLeftCell="A79">
      <selection activeCell="B103" sqref="B103"/>
    </sheetView>
  </sheetViews>
  <sheetFormatPr defaultColWidth="15.7109375" defaultRowHeight="12.75"/>
  <cols>
    <col min="1" max="1" width="7.8515625" style="92" customWidth="1"/>
    <col min="2" max="2" width="5.7109375" style="2" customWidth="1"/>
    <col min="3" max="3" width="43.8515625" style="2" customWidth="1"/>
    <col min="4" max="4" width="13.421875" style="2" customWidth="1"/>
    <col min="5" max="5" width="14.140625" style="2" customWidth="1"/>
    <col min="6" max="6" width="14.28125" style="2" customWidth="1"/>
    <col min="7" max="7" width="13.8515625" style="2" customWidth="1"/>
    <col min="8" max="8" width="10.7109375" style="2" customWidth="1"/>
    <col min="9" max="9" width="8.57421875" style="2" customWidth="1"/>
    <col min="10" max="16384" width="15.7109375" style="2" customWidth="1"/>
  </cols>
  <sheetData>
    <row r="1" spans="1:10" ht="15" customHeight="1">
      <c r="A1" s="127" t="s">
        <v>572</v>
      </c>
      <c r="B1" s="128"/>
      <c r="C1" s="128"/>
      <c r="D1" s="128"/>
      <c r="E1" s="128"/>
      <c r="F1" s="128"/>
      <c r="G1" s="128"/>
      <c r="H1" s="128"/>
      <c r="I1" s="128"/>
      <c r="J1" s="128"/>
    </row>
    <row r="2" ht="15" customHeight="1">
      <c r="A2" s="92" t="s">
        <v>23</v>
      </c>
    </row>
    <row r="3" spans="3:9" ht="15" customHeight="1">
      <c r="C3" s="6" t="s">
        <v>151</v>
      </c>
      <c r="D3" s="14">
        <v>8161333.64</v>
      </c>
      <c r="E3" s="14">
        <v>8362821</v>
      </c>
      <c r="F3" s="14">
        <v>8362821</v>
      </c>
      <c r="G3" s="14">
        <v>6909752.91</v>
      </c>
      <c r="H3" s="14">
        <v>84.66450723364864</v>
      </c>
      <c r="I3" s="14">
        <v>82.6246658872646</v>
      </c>
    </row>
    <row r="4" spans="1:9" ht="15" customHeight="1">
      <c r="A4" s="95" t="s">
        <v>25</v>
      </c>
      <c r="B4" s="6" t="s">
        <v>26</v>
      </c>
      <c r="C4" s="6" t="s">
        <v>152</v>
      </c>
      <c r="D4" s="7" t="s">
        <v>1</v>
      </c>
      <c r="E4" s="8" t="s">
        <v>2</v>
      </c>
      <c r="F4" s="8" t="s">
        <v>3</v>
      </c>
      <c r="G4" s="8" t="s">
        <v>4</v>
      </c>
      <c r="H4" s="10" t="s">
        <v>0</v>
      </c>
      <c r="I4" s="8" t="s">
        <v>5</v>
      </c>
    </row>
    <row r="5" spans="4:11" ht="15" customHeight="1">
      <c r="D5" s="10" t="s">
        <v>6</v>
      </c>
      <c r="E5" s="10" t="s">
        <v>28</v>
      </c>
      <c r="F5" s="10" t="s">
        <v>29</v>
      </c>
      <c r="G5" s="10" t="s">
        <v>153</v>
      </c>
      <c r="H5" s="10" t="s">
        <v>10</v>
      </c>
      <c r="I5" s="9" t="s">
        <v>31</v>
      </c>
      <c r="J5" s="9"/>
      <c r="K5" s="9"/>
    </row>
    <row r="6" spans="1:9" ht="15" customHeight="1">
      <c r="A6" s="99" t="s">
        <v>154</v>
      </c>
      <c r="B6" s="11" t="s">
        <v>155</v>
      </c>
      <c r="C6" s="11" t="s">
        <v>156</v>
      </c>
      <c r="D6" s="5">
        <v>4861480.01</v>
      </c>
      <c r="E6" s="5">
        <v>6648649.83</v>
      </c>
      <c r="F6" s="12" t="s">
        <v>35</v>
      </c>
      <c r="G6" s="5">
        <v>5930315.12</v>
      </c>
      <c r="H6" s="5">
        <v>121.9857</v>
      </c>
      <c r="I6" s="5">
        <v>89.1957</v>
      </c>
    </row>
    <row r="7" spans="1:9" ht="15" customHeight="1">
      <c r="A7" s="99" t="s">
        <v>154</v>
      </c>
      <c r="B7" s="11" t="s">
        <v>157</v>
      </c>
      <c r="C7" s="11" t="s">
        <v>158</v>
      </c>
      <c r="D7" s="5">
        <v>1638124.08</v>
      </c>
      <c r="E7" s="5">
        <v>1798510</v>
      </c>
      <c r="F7" s="12" t="s">
        <v>35</v>
      </c>
      <c r="G7" s="5">
        <v>1690066.21</v>
      </c>
      <c r="H7" s="5">
        <v>103.1708</v>
      </c>
      <c r="I7" s="5">
        <v>93.97030000000001</v>
      </c>
    </row>
    <row r="8" spans="2:9" ht="15" customHeight="1">
      <c r="B8" s="11" t="s">
        <v>159</v>
      </c>
      <c r="C8" s="11" t="s">
        <v>160</v>
      </c>
      <c r="D8" s="5">
        <v>1353247.89</v>
      </c>
      <c r="E8" s="5">
        <v>1495030</v>
      </c>
      <c r="F8" s="12" t="s">
        <v>35</v>
      </c>
      <c r="G8" s="5">
        <v>1409158.55</v>
      </c>
      <c r="H8" s="5">
        <v>104.1315</v>
      </c>
      <c r="I8" s="5">
        <v>94.2562</v>
      </c>
    </row>
    <row r="9" spans="2:9" ht="15" customHeight="1">
      <c r="B9" s="1" t="s">
        <v>161</v>
      </c>
      <c r="C9" s="1" t="s">
        <v>162</v>
      </c>
      <c r="D9" s="14">
        <v>1353247.89</v>
      </c>
      <c r="E9" s="14">
        <v>1495030</v>
      </c>
      <c r="F9" s="7" t="s">
        <v>35</v>
      </c>
      <c r="G9" s="14">
        <v>1409158.55</v>
      </c>
      <c r="H9" s="14">
        <v>104.1315</v>
      </c>
      <c r="I9" s="14">
        <v>94.2562</v>
      </c>
    </row>
    <row r="10" spans="2:9" ht="15" customHeight="1">
      <c r="B10" s="11" t="s">
        <v>163</v>
      </c>
      <c r="C10" s="11" t="s">
        <v>164</v>
      </c>
      <c r="D10" s="5">
        <v>83855.77</v>
      </c>
      <c r="E10" s="5">
        <v>82000</v>
      </c>
      <c r="F10" s="12" t="s">
        <v>35</v>
      </c>
      <c r="G10" s="5">
        <v>65585.62</v>
      </c>
      <c r="H10" s="5">
        <v>78.2124</v>
      </c>
      <c r="I10" s="5">
        <v>79.9824</v>
      </c>
    </row>
    <row r="11" spans="2:9" ht="15" customHeight="1">
      <c r="B11" s="1" t="s">
        <v>165</v>
      </c>
      <c r="C11" s="1" t="s">
        <v>164</v>
      </c>
      <c r="D11" s="14">
        <v>83855.77</v>
      </c>
      <c r="E11" s="14">
        <v>82000</v>
      </c>
      <c r="F11" s="7" t="s">
        <v>35</v>
      </c>
      <c r="G11" s="14">
        <v>65585.62</v>
      </c>
      <c r="H11" s="14">
        <v>78.2124</v>
      </c>
      <c r="I11" s="14">
        <v>79.9824</v>
      </c>
    </row>
    <row r="12" spans="2:9" ht="15" customHeight="1">
      <c r="B12" s="11" t="s">
        <v>166</v>
      </c>
      <c r="C12" s="11" t="s">
        <v>167</v>
      </c>
      <c r="D12" s="5">
        <v>201020.42</v>
      </c>
      <c r="E12" s="5">
        <v>221480</v>
      </c>
      <c r="F12" s="12" t="s">
        <v>35</v>
      </c>
      <c r="G12" s="5">
        <v>215322.04</v>
      </c>
      <c r="H12" s="5">
        <v>107.1145</v>
      </c>
      <c r="I12" s="5">
        <v>97.21959999999999</v>
      </c>
    </row>
    <row r="13" spans="2:9" ht="15" customHeight="1">
      <c r="B13" s="1" t="s">
        <v>168</v>
      </c>
      <c r="C13" s="6" t="s">
        <v>387</v>
      </c>
      <c r="D13" s="14">
        <v>201020.42</v>
      </c>
      <c r="E13" s="14">
        <v>221480</v>
      </c>
      <c r="F13" s="7" t="s">
        <v>35</v>
      </c>
      <c r="G13" s="14">
        <v>215322.04</v>
      </c>
      <c r="H13" s="14">
        <v>107.1145</v>
      </c>
      <c r="I13" s="14">
        <v>97.21959999999999</v>
      </c>
    </row>
    <row r="14" spans="1:9" ht="15" customHeight="1">
      <c r="A14" s="99" t="s">
        <v>169</v>
      </c>
      <c r="B14" s="11" t="s">
        <v>170</v>
      </c>
      <c r="C14" s="11" t="s">
        <v>171</v>
      </c>
      <c r="D14" s="5">
        <v>2509447.25</v>
      </c>
      <c r="E14" s="5">
        <v>3997651</v>
      </c>
      <c r="F14" s="12" t="s">
        <v>35</v>
      </c>
      <c r="G14" s="5">
        <v>3514394.67</v>
      </c>
      <c r="H14" s="5">
        <v>140.0465</v>
      </c>
      <c r="I14" s="5">
        <v>87.9114</v>
      </c>
    </row>
    <row r="15" spans="2:9" ht="15" customHeight="1">
      <c r="B15" s="11" t="s">
        <v>172</v>
      </c>
      <c r="C15" s="11" t="s">
        <v>173</v>
      </c>
      <c r="D15" s="5">
        <v>38511.62</v>
      </c>
      <c r="E15" s="5">
        <v>56420</v>
      </c>
      <c r="F15" s="12" t="s">
        <v>35</v>
      </c>
      <c r="G15" s="5">
        <v>38089.52</v>
      </c>
      <c r="H15" s="5">
        <v>98.9039</v>
      </c>
      <c r="I15" s="5">
        <v>67.51060000000001</v>
      </c>
    </row>
    <row r="16" spans="2:9" ht="15" customHeight="1">
      <c r="B16" s="1" t="s">
        <v>174</v>
      </c>
      <c r="C16" s="1" t="s">
        <v>175</v>
      </c>
      <c r="D16" s="14">
        <v>1180</v>
      </c>
      <c r="E16" s="14">
        <v>1800</v>
      </c>
      <c r="F16" s="7" t="s">
        <v>35</v>
      </c>
      <c r="G16" s="14">
        <v>1284</v>
      </c>
      <c r="H16" s="14">
        <v>108.8135</v>
      </c>
      <c r="I16" s="14">
        <v>71.3333</v>
      </c>
    </row>
    <row r="17" spans="2:9" ht="15" customHeight="1">
      <c r="B17" s="1" t="s">
        <v>176</v>
      </c>
      <c r="C17" s="6" t="s">
        <v>388</v>
      </c>
      <c r="D17" s="14">
        <v>34769.62</v>
      </c>
      <c r="E17" s="14">
        <v>43620</v>
      </c>
      <c r="F17" s="7" t="s">
        <v>35</v>
      </c>
      <c r="G17" s="14">
        <v>35124.52</v>
      </c>
      <c r="H17" s="14">
        <v>101.02069999999999</v>
      </c>
      <c r="I17" s="14">
        <v>80.5238</v>
      </c>
    </row>
    <row r="18" spans="2:9" ht="15" customHeight="1">
      <c r="B18" s="1" t="s">
        <v>177</v>
      </c>
      <c r="C18" s="1" t="s">
        <v>178</v>
      </c>
      <c r="D18" s="14">
        <v>1290</v>
      </c>
      <c r="E18" s="14">
        <v>8000</v>
      </c>
      <c r="F18" s="7" t="s">
        <v>35</v>
      </c>
      <c r="G18" s="14">
        <v>1465</v>
      </c>
      <c r="H18" s="14">
        <v>113.5658</v>
      </c>
      <c r="I18" s="14">
        <v>18.3125</v>
      </c>
    </row>
    <row r="19" spans="2:9" ht="15" customHeight="1">
      <c r="B19" s="1" t="s">
        <v>179</v>
      </c>
      <c r="C19" s="1" t="s">
        <v>180</v>
      </c>
      <c r="D19" s="14">
        <v>1272</v>
      </c>
      <c r="E19" s="14">
        <v>3000</v>
      </c>
      <c r="F19" s="7" t="s">
        <v>35</v>
      </c>
      <c r="G19" s="14">
        <v>216</v>
      </c>
      <c r="H19" s="14">
        <v>16.981099999999998</v>
      </c>
      <c r="I19" s="14">
        <v>7.2</v>
      </c>
    </row>
    <row r="20" spans="2:9" ht="15" customHeight="1">
      <c r="B20" s="11" t="s">
        <v>181</v>
      </c>
      <c r="C20" s="11" t="s">
        <v>182</v>
      </c>
      <c r="D20" s="5">
        <v>1408731.54</v>
      </c>
      <c r="E20" s="5">
        <v>1409801</v>
      </c>
      <c r="F20" s="12" t="s">
        <v>35</v>
      </c>
      <c r="G20" s="5">
        <v>1410704.55</v>
      </c>
      <c r="H20" s="5">
        <v>100.14</v>
      </c>
      <c r="I20" s="5">
        <v>100.064</v>
      </c>
    </row>
    <row r="21" spans="2:9" ht="15" customHeight="1">
      <c r="B21" s="1" t="s">
        <v>183</v>
      </c>
      <c r="C21" s="6" t="s">
        <v>365</v>
      </c>
      <c r="D21" s="14">
        <v>62223.28</v>
      </c>
      <c r="E21" s="14">
        <v>92601</v>
      </c>
      <c r="F21" s="7" t="s">
        <v>35</v>
      </c>
      <c r="G21" s="14">
        <v>84164.63</v>
      </c>
      <c r="H21" s="14">
        <v>135.2622</v>
      </c>
      <c r="I21" s="14">
        <v>90.88950000000001</v>
      </c>
    </row>
    <row r="22" spans="2:9" ht="15" customHeight="1">
      <c r="B22" s="1" t="s">
        <v>184</v>
      </c>
      <c r="C22" s="1" t="s">
        <v>185</v>
      </c>
      <c r="D22" s="14">
        <v>94512.09</v>
      </c>
      <c r="E22" s="14">
        <v>120000</v>
      </c>
      <c r="F22" s="7" t="s">
        <v>35</v>
      </c>
      <c r="G22" s="14">
        <v>124612.39</v>
      </c>
      <c r="H22" s="14">
        <v>131.84799999999998</v>
      </c>
      <c r="I22" s="14">
        <v>103.84360000000001</v>
      </c>
    </row>
    <row r="23" spans="2:9" ht="15" customHeight="1">
      <c r="B23" s="1" t="s">
        <v>186</v>
      </c>
      <c r="C23" s="1" t="s">
        <v>187</v>
      </c>
      <c r="D23" s="14">
        <v>132111.89</v>
      </c>
      <c r="E23" s="14">
        <v>161200</v>
      </c>
      <c r="F23" s="7" t="s">
        <v>35</v>
      </c>
      <c r="G23" s="14">
        <v>171255.46</v>
      </c>
      <c r="H23" s="14">
        <v>129.6291</v>
      </c>
      <c r="I23" s="14">
        <v>106.23780000000001</v>
      </c>
    </row>
    <row r="24" spans="2:9" ht="15" customHeight="1">
      <c r="B24" s="1" t="s">
        <v>188</v>
      </c>
      <c r="C24" s="6" t="s">
        <v>417</v>
      </c>
      <c r="D24" s="14">
        <v>1087728.46</v>
      </c>
      <c r="E24" s="14">
        <v>965700</v>
      </c>
      <c r="F24" s="7" t="s">
        <v>35</v>
      </c>
      <c r="G24" s="14">
        <v>963746.08</v>
      </c>
      <c r="H24" s="14">
        <v>88.6017</v>
      </c>
      <c r="I24" s="14">
        <v>99.7976</v>
      </c>
    </row>
    <row r="25" spans="2:9" ht="15" customHeight="1">
      <c r="B25" s="1" t="s">
        <v>189</v>
      </c>
      <c r="C25" s="1" t="s">
        <v>190</v>
      </c>
      <c r="D25" s="14">
        <v>22788.18</v>
      </c>
      <c r="E25" s="14">
        <v>57300</v>
      </c>
      <c r="F25" s="7" t="s">
        <v>35</v>
      </c>
      <c r="G25" s="14">
        <v>55328.04</v>
      </c>
      <c r="H25" s="14">
        <v>242.7927</v>
      </c>
      <c r="I25" s="14">
        <v>96.55850000000001</v>
      </c>
    </row>
    <row r="26" spans="2:9" ht="15" customHeight="1">
      <c r="B26" s="1" t="s">
        <v>191</v>
      </c>
      <c r="C26" s="6" t="s">
        <v>389</v>
      </c>
      <c r="D26" s="14">
        <v>9367.64</v>
      </c>
      <c r="E26" s="14">
        <v>13000</v>
      </c>
      <c r="F26" s="7" t="s">
        <v>35</v>
      </c>
      <c r="G26" s="14">
        <v>11597.95</v>
      </c>
      <c r="H26" s="14">
        <v>123.80860000000001</v>
      </c>
      <c r="I26" s="14">
        <v>89.215</v>
      </c>
    </row>
    <row r="27" spans="2:9" ht="15" customHeight="1">
      <c r="B27" s="11" t="s">
        <v>192</v>
      </c>
      <c r="C27" s="11" t="s">
        <v>193</v>
      </c>
      <c r="D27" s="5">
        <v>789690.96</v>
      </c>
      <c r="E27" s="5">
        <v>1641530</v>
      </c>
      <c r="F27" s="12" t="s">
        <v>35</v>
      </c>
      <c r="G27" s="5">
        <v>1232137.78</v>
      </c>
      <c r="H27" s="5">
        <v>156.0278</v>
      </c>
      <c r="I27" s="5">
        <v>75.0603</v>
      </c>
    </row>
    <row r="28" spans="2:9" ht="15" customHeight="1">
      <c r="B28" s="1" t="s">
        <v>194</v>
      </c>
      <c r="C28" s="1" t="s">
        <v>195</v>
      </c>
      <c r="D28" s="14">
        <v>42659.52</v>
      </c>
      <c r="E28" s="14">
        <v>80500</v>
      </c>
      <c r="F28" s="7" t="s">
        <v>35</v>
      </c>
      <c r="G28" s="14">
        <v>77889.45</v>
      </c>
      <c r="H28" s="14">
        <v>182.5839</v>
      </c>
      <c r="I28" s="14">
        <v>96.757</v>
      </c>
    </row>
    <row r="29" spans="2:9" ht="15" customHeight="1">
      <c r="B29" s="1" t="s">
        <v>196</v>
      </c>
      <c r="C29" s="6" t="s">
        <v>421</v>
      </c>
      <c r="D29" s="14">
        <v>444206.38</v>
      </c>
      <c r="E29" s="14">
        <v>528620</v>
      </c>
      <c r="F29" s="7" t="s">
        <v>35</v>
      </c>
      <c r="G29" s="14">
        <v>380465.36</v>
      </c>
      <c r="H29" s="14">
        <v>85.6505</v>
      </c>
      <c r="I29" s="14">
        <v>71.9733</v>
      </c>
    </row>
    <row r="30" spans="2:9" ht="15" customHeight="1">
      <c r="B30" s="1" t="s">
        <v>197</v>
      </c>
      <c r="C30" s="1" t="s">
        <v>198</v>
      </c>
      <c r="D30" s="14">
        <v>88008.56</v>
      </c>
      <c r="E30" s="14">
        <v>91000</v>
      </c>
      <c r="F30" s="7" t="s">
        <v>35</v>
      </c>
      <c r="G30" s="14">
        <v>86750</v>
      </c>
      <c r="H30" s="14">
        <v>98.5699</v>
      </c>
      <c r="I30" s="14">
        <v>95.32959999999999</v>
      </c>
    </row>
    <row r="31" spans="2:9" ht="15" customHeight="1">
      <c r="B31" s="1" t="s">
        <v>199</v>
      </c>
      <c r="C31" s="1" t="s">
        <v>200</v>
      </c>
      <c r="D31" s="14">
        <v>60469.79</v>
      </c>
      <c r="E31" s="14">
        <v>68700</v>
      </c>
      <c r="F31" s="7" t="s">
        <v>35</v>
      </c>
      <c r="G31" s="14">
        <v>70828.22</v>
      </c>
      <c r="H31" s="14">
        <v>117.12989999999999</v>
      </c>
      <c r="I31" s="14">
        <v>103.0978</v>
      </c>
    </row>
    <row r="32" spans="2:9" ht="15" customHeight="1">
      <c r="B32" s="1" t="s">
        <v>201</v>
      </c>
      <c r="C32" s="1" t="s">
        <v>202</v>
      </c>
      <c r="D32" s="14">
        <v>0</v>
      </c>
      <c r="E32" s="14">
        <v>45625</v>
      </c>
      <c r="F32" s="7" t="s">
        <v>35</v>
      </c>
      <c r="G32" s="14">
        <v>46354.22</v>
      </c>
      <c r="H32" s="14">
        <v>0</v>
      </c>
      <c r="I32" s="14">
        <v>101.59819999999999</v>
      </c>
    </row>
    <row r="33" spans="2:9" ht="15" customHeight="1">
      <c r="B33" s="1" t="s">
        <v>203</v>
      </c>
      <c r="C33" s="1" t="s">
        <v>204</v>
      </c>
      <c r="D33" s="14">
        <v>37647.42</v>
      </c>
      <c r="E33" s="14">
        <v>53000</v>
      </c>
      <c r="F33" s="7" t="s">
        <v>35</v>
      </c>
      <c r="G33" s="14">
        <v>48798.3</v>
      </c>
      <c r="H33" s="14">
        <v>129.6192</v>
      </c>
      <c r="I33" s="14">
        <v>92.0722</v>
      </c>
    </row>
    <row r="34" spans="2:9" ht="15" customHeight="1">
      <c r="B34" s="1" t="s">
        <v>205</v>
      </c>
      <c r="C34" s="1" t="s">
        <v>206</v>
      </c>
      <c r="D34" s="14">
        <v>43866.85</v>
      </c>
      <c r="E34" s="14">
        <v>185085</v>
      </c>
      <c r="F34" s="7" t="s">
        <v>35</v>
      </c>
      <c r="G34" s="14">
        <v>183841.73</v>
      </c>
      <c r="H34" s="14">
        <v>419.0903</v>
      </c>
      <c r="I34" s="14">
        <v>99.3282</v>
      </c>
    </row>
    <row r="35" spans="2:9" ht="15" customHeight="1">
      <c r="B35" s="1" t="s">
        <v>207</v>
      </c>
      <c r="C35" s="1" t="s">
        <v>208</v>
      </c>
      <c r="D35" s="14">
        <v>27135.42</v>
      </c>
      <c r="E35" s="14">
        <v>27500</v>
      </c>
      <c r="F35" s="7" t="s">
        <v>35</v>
      </c>
      <c r="G35" s="14">
        <v>28354.47</v>
      </c>
      <c r="H35" s="14">
        <v>104.4924</v>
      </c>
      <c r="I35" s="14">
        <v>103.10709999999999</v>
      </c>
    </row>
    <row r="36" spans="2:9" ht="15" customHeight="1">
      <c r="B36" s="1" t="s">
        <v>209</v>
      </c>
      <c r="C36" s="1" t="s">
        <v>210</v>
      </c>
      <c r="D36" s="14">
        <v>45697.02</v>
      </c>
      <c r="E36" s="14">
        <v>561500</v>
      </c>
      <c r="F36" s="7" t="s">
        <v>35</v>
      </c>
      <c r="G36" s="14">
        <v>308856.03</v>
      </c>
      <c r="H36" s="14">
        <v>675.8778</v>
      </c>
      <c r="I36" s="14">
        <v>55.005500000000005</v>
      </c>
    </row>
    <row r="37" spans="2:9" ht="15" customHeight="1">
      <c r="B37" s="11" t="s">
        <v>211</v>
      </c>
      <c r="C37" s="4" t="s">
        <v>366</v>
      </c>
      <c r="D37" s="5">
        <v>0</v>
      </c>
      <c r="E37" s="5">
        <v>17000</v>
      </c>
      <c r="F37" s="12" t="s">
        <v>35</v>
      </c>
      <c r="G37" s="5">
        <v>0</v>
      </c>
      <c r="H37" s="5">
        <v>0</v>
      </c>
      <c r="I37" s="5">
        <v>0</v>
      </c>
    </row>
    <row r="38" spans="2:9" ht="15" customHeight="1">
      <c r="B38" s="1" t="s">
        <v>212</v>
      </c>
      <c r="C38" s="6" t="s">
        <v>366</v>
      </c>
      <c r="D38" s="14">
        <v>0</v>
      </c>
      <c r="E38" s="14">
        <v>17000</v>
      </c>
      <c r="F38" s="7" t="s">
        <v>35</v>
      </c>
      <c r="G38" s="14">
        <v>0</v>
      </c>
      <c r="H38" s="14">
        <v>0</v>
      </c>
      <c r="I38" s="14">
        <v>0</v>
      </c>
    </row>
    <row r="39" spans="2:9" ht="15" customHeight="1">
      <c r="B39" s="11" t="s">
        <v>213</v>
      </c>
      <c r="C39" s="11" t="s">
        <v>214</v>
      </c>
      <c r="D39" s="5">
        <v>272513.13</v>
      </c>
      <c r="E39" s="5">
        <v>872900</v>
      </c>
      <c r="F39" s="12" t="s">
        <v>35</v>
      </c>
      <c r="G39" s="5">
        <v>833462.82</v>
      </c>
      <c r="H39" s="5">
        <v>305.8431</v>
      </c>
      <c r="I39" s="5">
        <v>95.48200000000001</v>
      </c>
    </row>
    <row r="40" spans="2:9" ht="15" customHeight="1">
      <c r="B40" s="1" t="s">
        <v>215</v>
      </c>
      <c r="C40" s="6" t="s">
        <v>573</v>
      </c>
      <c r="D40" s="14">
        <v>197463.8</v>
      </c>
      <c r="E40" s="14">
        <v>177000</v>
      </c>
      <c r="F40" s="7" t="s">
        <v>35</v>
      </c>
      <c r="G40" s="14">
        <v>143996.92</v>
      </c>
      <c r="H40" s="14">
        <v>72.9231</v>
      </c>
      <c r="I40" s="14">
        <v>81.3541</v>
      </c>
    </row>
    <row r="41" spans="2:9" ht="15" customHeight="1">
      <c r="B41" s="1" t="s">
        <v>216</v>
      </c>
      <c r="C41" s="1" t="s">
        <v>217</v>
      </c>
      <c r="D41" s="14">
        <v>14796.47</v>
      </c>
      <c r="E41" s="14">
        <v>26000</v>
      </c>
      <c r="F41" s="7" t="s">
        <v>35</v>
      </c>
      <c r="G41" s="14">
        <v>26471.29</v>
      </c>
      <c r="H41" s="14">
        <v>178.9027</v>
      </c>
      <c r="I41" s="14">
        <v>101.8126</v>
      </c>
    </row>
    <row r="42" spans="2:9" ht="15" customHeight="1">
      <c r="B42" s="1" t="s">
        <v>218</v>
      </c>
      <c r="C42" s="1" t="s">
        <v>219</v>
      </c>
      <c r="D42" s="14">
        <v>28188.5</v>
      </c>
      <c r="E42" s="14">
        <v>34000</v>
      </c>
      <c r="F42" s="7" t="s">
        <v>35</v>
      </c>
      <c r="G42" s="14">
        <v>34918.67</v>
      </c>
      <c r="H42" s="14">
        <v>123.87549999999999</v>
      </c>
      <c r="I42" s="14">
        <v>102.70190000000001</v>
      </c>
    </row>
    <row r="43" spans="2:9" ht="15" customHeight="1">
      <c r="B43" s="1" t="s">
        <v>220</v>
      </c>
      <c r="C43" s="1" t="s">
        <v>574</v>
      </c>
      <c r="D43" s="14">
        <v>1239.08</v>
      </c>
      <c r="E43" s="14">
        <v>2800</v>
      </c>
      <c r="F43" s="7" t="s">
        <v>35</v>
      </c>
      <c r="G43" s="14">
        <v>2796.48</v>
      </c>
      <c r="H43" s="14">
        <v>225.69</v>
      </c>
      <c r="I43" s="14">
        <v>99.8742</v>
      </c>
    </row>
    <row r="44" spans="2:9" ht="15" customHeight="1">
      <c r="B44" s="1" t="s">
        <v>222</v>
      </c>
      <c r="C44" s="1" t="s">
        <v>223</v>
      </c>
      <c r="D44" s="14">
        <v>5147.75</v>
      </c>
      <c r="E44" s="14">
        <v>5000</v>
      </c>
      <c r="F44" s="7" t="s">
        <v>35</v>
      </c>
      <c r="G44" s="14">
        <v>3869.75</v>
      </c>
      <c r="H44" s="14">
        <v>75.1736</v>
      </c>
      <c r="I44" s="14">
        <v>77.395</v>
      </c>
    </row>
    <row r="45" spans="2:9" ht="15" customHeight="1">
      <c r="B45" s="1" t="s">
        <v>224</v>
      </c>
      <c r="C45" s="1" t="s">
        <v>214</v>
      </c>
      <c r="D45" s="14">
        <v>25677.53</v>
      </c>
      <c r="E45" s="14">
        <v>628100</v>
      </c>
      <c r="F45" s="7" t="s">
        <v>35</v>
      </c>
      <c r="G45" s="14">
        <v>621409.71</v>
      </c>
      <c r="H45" s="14">
        <v>2420.0525</v>
      </c>
      <c r="I45" s="14">
        <v>98.9348</v>
      </c>
    </row>
    <row r="46" spans="1:9" ht="15" customHeight="1">
      <c r="A46" s="99" t="s">
        <v>36</v>
      </c>
      <c r="B46" s="11" t="s">
        <v>225</v>
      </c>
      <c r="C46" s="11" t="s">
        <v>226</v>
      </c>
      <c r="D46" s="5">
        <v>88744.78</v>
      </c>
      <c r="E46" s="5">
        <v>116400</v>
      </c>
      <c r="F46" s="12" t="s">
        <v>35</v>
      </c>
      <c r="G46" s="5">
        <v>111047.27</v>
      </c>
      <c r="H46" s="5">
        <v>125.131</v>
      </c>
      <c r="I46" s="5">
        <v>95.4014</v>
      </c>
    </row>
    <row r="47" spans="2:9" ht="15" customHeight="1">
      <c r="B47" s="11" t="s">
        <v>227</v>
      </c>
      <c r="C47" s="11" t="s">
        <v>228</v>
      </c>
      <c r="D47" s="5">
        <v>43081.32</v>
      </c>
      <c r="E47" s="5">
        <v>68000</v>
      </c>
      <c r="F47" s="12" t="s">
        <v>35</v>
      </c>
      <c r="G47" s="5">
        <v>68871.83</v>
      </c>
      <c r="H47" s="5">
        <v>159.8647</v>
      </c>
      <c r="I47" s="5">
        <v>101.28209999999999</v>
      </c>
    </row>
    <row r="48" spans="2:9" ht="15" customHeight="1">
      <c r="B48" s="1" t="s">
        <v>229</v>
      </c>
      <c r="C48" s="6" t="s">
        <v>230</v>
      </c>
      <c r="D48" s="14">
        <v>43081.32</v>
      </c>
      <c r="E48" s="14">
        <v>67000</v>
      </c>
      <c r="F48" s="7" t="s">
        <v>35</v>
      </c>
      <c r="G48" s="14">
        <v>67659.14</v>
      </c>
      <c r="H48" s="14">
        <v>157.0498</v>
      </c>
      <c r="I48" s="14">
        <v>100.98370000000001</v>
      </c>
    </row>
    <row r="49" spans="2:9" ht="15" customHeight="1">
      <c r="B49" s="1" t="s">
        <v>231</v>
      </c>
      <c r="C49" s="6" t="s">
        <v>230</v>
      </c>
      <c r="D49" s="14">
        <v>0</v>
      </c>
      <c r="E49" s="14">
        <v>1000</v>
      </c>
      <c r="F49" s="7" t="s">
        <v>35</v>
      </c>
      <c r="G49" s="14">
        <v>1212.69</v>
      </c>
      <c r="H49" s="14">
        <v>0</v>
      </c>
      <c r="I49" s="14">
        <v>121.26899999999999</v>
      </c>
    </row>
    <row r="50" spans="2:9" ht="15" customHeight="1">
      <c r="B50" s="11" t="s">
        <v>232</v>
      </c>
      <c r="C50" s="11" t="s">
        <v>233</v>
      </c>
      <c r="D50" s="5">
        <v>45663.46</v>
      </c>
      <c r="E50" s="5">
        <v>48400</v>
      </c>
      <c r="F50" s="12" t="s">
        <v>35</v>
      </c>
      <c r="G50" s="5">
        <v>42175.44</v>
      </c>
      <c r="H50" s="5">
        <v>92.36139999999999</v>
      </c>
      <c r="I50" s="5">
        <v>87.1393</v>
      </c>
    </row>
    <row r="51" spans="2:9" ht="15" customHeight="1">
      <c r="B51" s="1" t="s">
        <v>234</v>
      </c>
      <c r="C51" s="6" t="s">
        <v>390</v>
      </c>
      <c r="D51" s="14">
        <v>44811.09</v>
      </c>
      <c r="E51" s="14">
        <v>46900</v>
      </c>
      <c r="F51" s="7" t="s">
        <v>35</v>
      </c>
      <c r="G51" s="14">
        <v>41395.97</v>
      </c>
      <c r="H51" s="14">
        <v>92.3788</v>
      </c>
      <c r="I51" s="14">
        <v>88.2643</v>
      </c>
    </row>
    <row r="52" spans="2:9" ht="15" customHeight="1">
      <c r="B52" s="1" t="s">
        <v>235</v>
      </c>
      <c r="C52" s="1" t="s">
        <v>236</v>
      </c>
      <c r="D52" s="14">
        <v>311.9</v>
      </c>
      <c r="E52" s="14">
        <v>500</v>
      </c>
      <c r="F52" s="7" t="s">
        <v>35</v>
      </c>
      <c r="G52" s="14">
        <v>29.24</v>
      </c>
      <c r="H52" s="14">
        <v>9.3747</v>
      </c>
      <c r="I52" s="14">
        <v>5.848</v>
      </c>
    </row>
    <row r="53" spans="2:9" ht="15" customHeight="1">
      <c r="B53" s="1" t="s">
        <v>237</v>
      </c>
      <c r="C53" s="1" t="s">
        <v>238</v>
      </c>
      <c r="D53" s="14">
        <v>540.47</v>
      </c>
      <c r="E53" s="14">
        <v>1000</v>
      </c>
      <c r="F53" s="7" t="s">
        <v>35</v>
      </c>
      <c r="G53" s="14">
        <v>750.23</v>
      </c>
      <c r="H53" s="14">
        <v>138.8106</v>
      </c>
      <c r="I53" s="14">
        <v>75.023</v>
      </c>
    </row>
    <row r="54" spans="1:9" ht="15" customHeight="1">
      <c r="A54" s="99" t="s">
        <v>239</v>
      </c>
      <c r="B54" s="11" t="s">
        <v>240</v>
      </c>
      <c r="C54" s="11" t="s">
        <v>241</v>
      </c>
      <c r="D54" s="5">
        <v>78745.9</v>
      </c>
      <c r="E54" s="5">
        <v>141000</v>
      </c>
      <c r="F54" s="12" t="s">
        <v>35</v>
      </c>
      <c r="G54" s="5">
        <v>124990.45</v>
      </c>
      <c r="H54" s="5">
        <v>158.7262</v>
      </c>
      <c r="I54" s="5">
        <v>88.64569999999999</v>
      </c>
    </row>
    <row r="55" spans="2:9" ht="15" customHeight="1">
      <c r="B55" s="11" t="s">
        <v>242</v>
      </c>
      <c r="C55" s="4" t="s">
        <v>408</v>
      </c>
      <c r="D55" s="5">
        <v>10000</v>
      </c>
      <c r="E55" s="5">
        <v>10000</v>
      </c>
      <c r="F55" s="12" t="s">
        <v>35</v>
      </c>
      <c r="G55" s="5">
        <v>10000</v>
      </c>
      <c r="H55" s="5">
        <v>100</v>
      </c>
      <c r="I55" s="5">
        <v>100</v>
      </c>
    </row>
    <row r="56" spans="2:9" ht="15" customHeight="1">
      <c r="B56" s="1" t="s">
        <v>243</v>
      </c>
      <c r="C56" s="6" t="s">
        <v>408</v>
      </c>
      <c r="D56" s="14">
        <v>10000</v>
      </c>
      <c r="E56" s="14">
        <v>10000</v>
      </c>
      <c r="F56" s="7" t="s">
        <v>35</v>
      </c>
      <c r="G56" s="14">
        <v>10000</v>
      </c>
      <c r="H56" s="14">
        <v>100</v>
      </c>
      <c r="I56" s="14">
        <v>100</v>
      </c>
    </row>
    <row r="57" spans="2:9" ht="15" customHeight="1">
      <c r="B57" s="11" t="s">
        <v>244</v>
      </c>
      <c r="C57" s="4" t="s">
        <v>575</v>
      </c>
      <c r="D57" s="5">
        <v>68745.9</v>
      </c>
      <c r="E57" s="5">
        <v>131000</v>
      </c>
      <c r="F57" s="12" t="s">
        <v>35</v>
      </c>
      <c r="G57" s="5">
        <v>114990.45</v>
      </c>
      <c r="H57" s="5">
        <v>167.2688</v>
      </c>
      <c r="I57" s="5">
        <v>87.7789</v>
      </c>
    </row>
    <row r="58" spans="2:9" ht="15" customHeight="1">
      <c r="B58" s="1" t="s">
        <v>245</v>
      </c>
      <c r="C58" s="6" t="s">
        <v>410</v>
      </c>
      <c r="D58" s="14">
        <v>63245.9</v>
      </c>
      <c r="E58" s="14">
        <v>124000</v>
      </c>
      <c r="F58" s="7" t="s">
        <v>35</v>
      </c>
      <c r="G58" s="14">
        <v>108865.45</v>
      </c>
      <c r="H58" s="14">
        <v>172.1304</v>
      </c>
      <c r="I58" s="14">
        <v>87.79469999999999</v>
      </c>
    </row>
    <row r="59" spans="2:9" ht="15" customHeight="1">
      <c r="B59" s="1" t="s">
        <v>246</v>
      </c>
      <c r="C59" s="6" t="s">
        <v>413</v>
      </c>
      <c r="D59" s="14">
        <v>5500</v>
      </c>
      <c r="E59" s="14">
        <v>7000</v>
      </c>
      <c r="F59" s="7" t="s">
        <v>35</v>
      </c>
      <c r="G59" s="14">
        <v>6125</v>
      </c>
      <c r="H59" s="14">
        <v>111.3636</v>
      </c>
      <c r="I59" s="14">
        <v>87.5</v>
      </c>
    </row>
    <row r="60" spans="1:9" ht="15" customHeight="1">
      <c r="A60" s="99" t="s">
        <v>105</v>
      </c>
      <c r="B60" s="11" t="s">
        <v>247</v>
      </c>
      <c r="C60" s="4" t="s">
        <v>403</v>
      </c>
      <c r="D60" s="5">
        <v>156108.87</v>
      </c>
      <c r="E60" s="5">
        <v>152000</v>
      </c>
      <c r="F60" s="12" t="s">
        <v>35</v>
      </c>
      <c r="G60" s="5">
        <v>148514.83</v>
      </c>
      <c r="H60" s="5">
        <v>95.1354</v>
      </c>
      <c r="I60" s="5">
        <v>97.7071</v>
      </c>
    </row>
    <row r="61" spans="2:9" ht="15" customHeight="1">
      <c r="B61" s="11" t="s">
        <v>248</v>
      </c>
      <c r="C61" s="11" t="s">
        <v>249</v>
      </c>
      <c r="D61" s="5">
        <v>156108.87</v>
      </c>
      <c r="E61" s="5">
        <v>152000</v>
      </c>
      <c r="F61" s="12" t="s">
        <v>35</v>
      </c>
      <c r="G61" s="5">
        <v>148514.83</v>
      </c>
      <c r="H61" s="5">
        <v>95.1354</v>
      </c>
      <c r="I61" s="5">
        <v>97.7071</v>
      </c>
    </row>
    <row r="62" spans="2:9" ht="15" customHeight="1">
      <c r="B62" s="1" t="s">
        <v>250</v>
      </c>
      <c r="C62" s="1" t="s">
        <v>251</v>
      </c>
      <c r="D62" s="14">
        <v>156108.87</v>
      </c>
      <c r="E62" s="14">
        <v>152000</v>
      </c>
      <c r="F62" s="7" t="s">
        <v>35</v>
      </c>
      <c r="G62" s="14">
        <v>148514.83</v>
      </c>
      <c r="H62" s="14">
        <v>95.1354</v>
      </c>
      <c r="I62" s="14">
        <v>97.7071</v>
      </c>
    </row>
    <row r="63" spans="1:9" ht="15" customHeight="1">
      <c r="A63" s="99" t="s">
        <v>252</v>
      </c>
      <c r="B63" s="11" t="s">
        <v>253</v>
      </c>
      <c r="C63" s="4" t="s">
        <v>576</v>
      </c>
      <c r="D63" s="5">
        <v>273034.13</v>
      </c>
      <c r="E63" s="5">
        <v>307088.83</v>
      </c>
      <c r="F63" s="12" t="s">
        <v>35</v>
      </c>
      <c r="G63" s="5">
        <v>246115.58</v>
      </c>
      <c r="H63" s="5">
        <v>90.1409</v>
      </c>
      <c r="I63" s="5">
        <v>80.1447</v>
      </c>
    </row>
    <row r="64" spans="2:9" ht="15" customHeight="1">
      <c r="B64" s="11" t="s">
        <v>254</v>
      </c>
      <c r="C64" s="4" t="s">
        <v>577</v>
      </c>
      <c r="D64" s="5">
        <v>273034.13</v>
      </c>
      <c r="E64" s="5">
        <v>307088.83</v>
      </c>
      <c r="F64" s="12" t="s">
        <v>35</v>
      </c>
      <c r="G64" s="5">
        <v>246115.58</v>
      </c>
      <c r="H64" s="5">
        <v>90.1409</v>
      </c>
      <c r="I64" s="5">
        <v>80.1447</v>
      </c>
    </row>
    <row r="65" spans="2:9" ht="15" customHeight="1">
      <c r="B65" s="1" t="s">
        <v>255</v>
      </c>
      <c r="C65" s="6" t="s">
        <v>459</v>
      </c>
      <c r="D65" s="14">
        <v>132064.58</v>
      </c>
      <c r="E65" s="14">
        <v>167000</v>
      </c>
      <c r="F65" s="7" t="s">
        <v>35</v>
      </c>
      <c r="G65" s="14">
        <v>125500.57</v>
      </c>
      <c r="H65" s="14">
        <v>95.02959999999999</v>
      </c>
      <c r="I65" s="14">
        <v>75.15</v>
      </c>
    </row>
    <row r="66" spans="2:9" ht="15" customHeight="1">
      <c r="B66" s="1" t="s">
        <v>256</v>
      </c>
      <c r="C66" s="6" t="s">
        <v>456</v>
      </c>
      <c r="D66" s="14">
        <v>140969.55</v>
      </c>
      <c r="E66" s="14">
        <v>140088.83</v>
      </c>
      <c r="F66" s="7" t="s">
        <v>35</v>
      </c>
      <c r="G66" s="14">
        <v>120615.01</v>
      </c>
      <c r="H66" s="14">
        <v>85.561</v>
      </c>
      <c r="I66" s="14">
        <v>86.0989</v>
      </c>
    </row>
    <row r="67" spans="1:9" ht="15" customHeight="1">
      <c r="A67" s="99" t="s">
        <v>36</v>
      </c>
      <c r="B67" s="11" t="s">
        <v>257</v>
      </c>
      <c r="C67" s="11" t="s">
        <v>258</v>
      </c>
      <c r="D67" s="5">
        <v>117275</v>
      </c>
      <c r="E67" s="5">
        <v>136000</v>
      </c>
      <c r="F67" s="12" t="s">
        <v>35</v>
      </c>
      <c r="G67" s="5">
        <v>95186.11</v>
      </c>
      <c r="H67" s="5">
        <v>81.1648</v>
      </c>
      <c r="I67" s="5">
        <v>69.9897</v>
      </c>
    </row>
    <row r="68" spans="2:9" ht="15" customHeight="1">
      <c r="B68" s="11" t="s">
        <v>259</v>
      </c>
      <c r="C68" s="11" t="s">
        <v>113</v>
      </c>
      <c r="D68" s="5">
        <v>117275</v>
      </c>
      <c r="E68" s="5">
        <v>136000</v>
      </c>
      <c r="F68" s="12" t="s">
        <v>35</v>
      </c>
      <c r="G68" s="5">
        <v>95186.11</v>
      </c>
      <c r="H68" s="5">
        <v>81.1648</v>
      </c>
      <c r="I68" s="5">
        <v>69.9897</v>
      </c>
    </row>
    <row r="69" spans="2:9" ht="15" customHeight="1">
      <c r="B69" s="1" t="s">
        <v>260</v>
      </c>
      <c r="C69" s="1" t="s">
        <v>261</v>
      </c>
      <c r="D69" s="14">
        <v>117275</v>
      </c>
      <c r="E69" s="14">
        <v>136000</v>
      </c>
      <c r="F69" s="7" t="s">
        <v>35</v>
      </c>
      <c r="G69" s="14">
        <v>95186.11</v>
      </c>
      <c r="H69" s="14">
        <v>81.1648</v>
      </c>
      <c r="I69" s="14">
        <v>69.9897</v>
      </c>
    </row>
    <row r="70" spans="1:9" ht="15" customHeight="1">
      <c r="A70" s="99" t="s">
        <v>154</v>
      </c>
      <c r="B70" s="11" t="s">
        <v>262</v>
      </c>
      <c r="C70" s="4" t="s">
        <v>427</v>
      </c>
      <c r="D70" s="5">
        <v>3257793.19</v>
      </c>
      <c r="E70" s="5">
        <v>1711171.17</v>
      </c>
      <c r="F70" s="12" t="s">
        <v>35</v>
      </c>
      <c r="G70" s="5">
        <v>977195.32</v>
      </c>
      <c r="H70" s="5">
        <v>29.9956</v>
      </c>
      <c r="I70" s="5">
        <v>57.1068</v>
      </c>
    </row>
    <row r="71" spans="1:9" ht="15" customHeight="1">
      <c r="A71" s="99" t="s">
        <v>263</v>
      </c>
      <c r="B71" s="11" t="s">
        <v>264</v>
      </c>
      <c r="C71" s="4" t="s">
        <v>484</v>
      </c>
      <c r="D71" s="5">
        <v>309959</v>
      </c>
      <c r="E71" s="5">
        <v>275000</v>
      </c>
      <c r="F71" s="12" t="s">
        <v>35</v>
      </c>
      <c r="G71" s="5">
        <v>302206.29</v>
      </c>
      <c r="H71" s="5">
        <v>97.49870000000001</v>
      </c>
      <c r="I71" s="5">
        <v>109.89309999999999</v>
      </c>
    </row>
    <row r="72" spans="2:9" ht="15" customHeight="1">
      <c r="B72" s="11" t="s">
        <v>265</v>
      </c>
      <c r="C72" s="4" t="s">
        <v>485</v>
      </c>
      <c r="D72" s="5">
        <v>309959</v>
      </c>
      <c r="E72" s="5">
        <v>275000</v>
      </c>
      <c r="F72" s="12" t="s">
        <v>35</v>
      </c>
      <c r="G72" s="5">
        <v>302206.29</v>
      </c>
      <c r="H72" s="5">
        <v>97.49870000000001</v>
      </c>
      <c r="I72" s="5">
        <v>109.89309999999999</v>
      </c>
    </row>
    <row r="73" spans="2:9" ht="15" customHeight="1">
      <c r="B73" s="1" t="s">
        <v>266</v>
      </c>
      <c r="C73" s="1" t="s">
        <v>127</v>
      </c>
      <c r="D73" s="14">
        <v>309959</v>
      </c>
      <c r="E73" s="14">
        <v>275000</v>
      </c>
      <c r="F73" s="7" t="s">
        <v>35</v>
      </c>
      <c r="G73" s="14">
        <v>302206.29</v>
      </c>
      <c r="H73" s="14">
        <v>97.49870000000001</v>
      </c>
      <c r="I73" s="14">
        <v>109.89309999999999</v>
      </c>
    </row>
    <row r="74" spans="1:9" ht="15" customHeight="1">
      <c r="A74" s="99" t="s">
        <v>154</v>
      </c>
      <c r="B74" s="11" t="s">
        <v>267</v>
      </c>
      <c r="C74" s="4" t="s">
        <v>428</v>
      </c>
      <c r="D74" s="5">
        <v>2065898.15</v>
      </c>
      <c r="E74" s="5">
        <v>581171.17</v>
      </c>
      <c r="F74" s="12" t="s">
        <v>35</v>
      </c>
      <c r="G74" s="5">
        <v>278974.83</v>
      </c>
      <c r="H74" s="5">
        <v>13.503800000000002</v>
      </c>
      <c r="I74" s="5">
        <v>48.0021</v>
      </c>
    </row>
    <row r="75" spans="2:9" ht="15" customHeight="1">
      <c r="B75" s="11" t="s">
        <v>268</v>
      </c>
      <c r="C75" s="11" t="s">
        <v>269</v>
      </c>
      <c r="D75" s="5">
        <v>1543003.75</v>
      </c>
      <c r="E75" s="5">
        <v>518071.17</v>
      </c>
      <c r="F75" s="12" t="s">
        <v>35</v>
      </c>
      <c r="G75" s="5">
        <v>215378.45</v>
      </c>
      <c r="H75" s="5">
        <v>13.9583</v>
      </c>
      <c r="I75" s="5">
        <v>41.573100000000004</v>
      </c>
    </row>
    <row r="76" spans="2:9" ht="15" customHeight="1">
      <c r="B76" s="1" t="s">
        <v>270</v>
      </c>
      <c r="C76" s="6" t="s">
        <v>436</v>
      </c>
      <c r="D76" s="14">
        <v>1516866.25</v>
      </c>
      <c r="E76" s="14">
        <v>384071.17</v>
      </c>
      <c r="F76" s="7" t="s">
        <v>35</v>
      </c>
      <c r="G76" s="14">
        <v>106250</v>
      </c>
      <c r="H76" s="14">
        <v>7.0045</v>
      </c>
      <c r="I76" s="14">
        <v>27.664099999999998</v>
      </c>
    </row>
    <row r="77" spans="2:9" ht="15" customHeight="1">
      <c r="B77" s="1" t="s">
        <v>271</v>
      </c>
      <c r="C77" s="1" t="s">
        <v>272</v>
      </c>
      <c r="D77" s="14">
        <v>26137.5</v>
      </c>
      <c r="E77" s="14">
        <v>134000</v>
      </c>
      <c r="F77" s="7" t="s">
        <v>35</v>
      </c>
      <c r="G77" s="14">
        <v>109128.45</v>
      </c>
      <c r="H77" s="14">
        <v>417.51669999999996</v>
      </c>
      <c r="I77" s="14">
        <v>81.4391</v>
      </c>
    </row>
    <row r="78" spans="2:9" ht="15" customHeight="1">
      <c r="B78" s="11" t="s">
        <v>273</v>
      </c>
      <c r="C78" s="11" t="s">
        <v>274</v>
      </c>
      <c r="D78" s="5">
        <v>278332.39</v>
      </c>
      <c r="E78" s="5">
        <v>51100</v>
      </c>
      <c r="F78" s="12" t="s">
        <v>35</v>
      </c>
      <c r="G78" s="5">
        <v>51924</v>
      </c>
      <c r="H78" s="5">
        <v>18.6553</v>
      </c>
      <c r="I78" s="5">
        <v>101.6125</v>
      </c>
    </row>
    <row r="79" spans="2:9" ht="15" customHeight="1">
      <c r="B79" s="1" t="s">
        <v>275</v>
      </c>
      <c r="C79" s="1" t="s">
        <v>276</v>
      </c>
      <c r="D79" s="14">
        <v>32000</v>
      </c>
      <c r="E79" s="14">
        <v>51100</v>
      </c>
      <c r="F79" s="7" t="s">
        <v>35</v>
      </c>
      <c r="G79" s="14">
        <v>51924</v>
      </c>
      <c r="H79" s="14">
        <v>162.2625</v>
      </c>
      <c r="I79" s="14">
        <v>101.6125</v>
      </c>
    </row>
    <row r="80" spans="2:9" ht="15" customHeight="1">
      <c r="B80" s="1" t="s">
        <v>277</v>
      </c>
      <c r="C80" s="1" t="s">
        <v>278</v>
      </c>
      <c r="D80" s="14">
        <v>133015.86</v>
      </c>
      <c r="E80" s="14">
        <v>0</v>
      </c>
      <c r="F80" s="7" t="s">
        <v>35</v>
      </c>
      <c r="G80" s="14">
        <v>0</v>
      </c>
      <c r="H80" s="14">
        <v>0</v>
      </c>
      <c r="I80" s="14">
        <v>0</v>
      </c>
    </row>
    <row r="81" spans="2:9" ht="15" customHeight="1">
      <c r="B81" s="1" t="s">
        <v>279</v>
      </c>
      <c r="C81" s="1" t="s">
        <v>134</v>
      </c>
      <c r="D81" s="14">
        <v>3716.4</v>
      </c>
      <c r="E81" s="14">
        <v>0</v>
      </c>
      <c r="F81" s="7" t="s">
        <v>35</v>
      </c>
      <c r="G81" s="14">
        <v>0</v>
      </c>
      <c r="H81" s="14">
        <v>0</v>
      </c>
      <c r="I81" s="14">
        <v>0</v>
      </c>
    </row>
    <row r="82" spans="2:9" ht="15" customHeight="1">
      <c r="B82" s="1" t="s">
        <v>280</v>
      </c>
      <c r="C82" s="6" t="s">
        <v>578</v>
      </c>
      <c r="D82" s="14">
        <v>109600.13</v>
      </c>
      <c r="E82" s="14">
        <v>0</v>
      </c>
      <c r="F82" s="7" t="s">
        <v>35</v>
      </c>
      <c r="G82" s="14">
        <v>0</v>
      </c>
      <c r="H82" s="14">
        <v>0</v>
      </c>
      <c r="I82" s="14">
        <v>0</v>
      </c>
    </row>
    <row r="83" spans="2:9" ht="15" customHeight="1">
      <c r="B83" s="11" t="s">
        <v>281</v>
      </c>
      <c r="C83" s="11" t="s">
        <v>282</v>
      </c>
      <c r="D83" s="5">
        <v>229562.01</v>
      </c>
      <c r="E83" s="5">
        <v>0</v>
      </c>
      <c r="F83" s="12" t="s">
        <v>35</v>
      </c>
      <c r="G83" s="5">
        <v>0</v>
      </c>
      <c r="H83" s="5">
        <v>0</v>
      </c>
      <c r="I83" s="5">
        <v>0</v>
      </c>
    </row>
    <row r="84" spans="2:9" ht="15" customHeight="1">
      <c r="B84" s="1" t="s">
        <v>283</v>
      </c>
      <c r="C84" s="6" t="s">
        <v>579</v>
      </c>
      <c r="D84" s="14">
        <v>229562.01</v>
      </c>
      <c r="E84" s="14">
        <v>0</v>
      </c>
      <c r="F84" s="7" t="s">
        <v>35</v>
      </c>
      <c r="G84" s="14">
        <v>0</v>
      </c>
      <c r="H84" s="14">
        <v>0</v>
      </c>
      <c r="I84" s="14">
        <v>0</v>
      </c>
    </row>
    <row r="85" spans="2:9" ht="15" customHeight="1">
      <c r="B85" s="11" t="s">
        <v>284</v>
      </c>
      <c r="C85" s="11" t="s">
        <v>285</v>
      </c>
      <c r="D85" s="5">
        <v>15000</v>
      </c>
      <c r="E85" s="5">
        <v>12000</v>
      </c>
      <c r="F85" s="12" t="s">
        <v>35</v>
      </c>
      <c r="G85" s="5">
        <v>11672.38</v>
      </c>
      <c r="H85" s="5">
        <v>77.8158</v>
      </c>
      <c r="I85" s="5">
        <v>97.26979999999999</v>
      </c>
    </row>
    <row r="86" spans="2:9" ht="15" customHeight="1">
      <c r="B86" s="1" t="s">
        <v>286</v>
      </c>
      <c r="C86" s="1" t="s">
        <v>287</v>
      </c>
      <c r="D86" s="14">
        <v>15000</v>
      </c>
      <c r="E86" s="14">
        <v>12000</v>
      </c>
      <c r="F86" s="7" t="s">
        <v>35</v>
      </c>
      <c r="G86" s="14">
        <v>11672.38</v>
      </c>
      <c r="H86" s="14">
        <v>77.8158</v>
      </c>
      <c r="I86" s="14">
        <v>97.26979999999999</v>
      </c>
    </row>
    <row r="87" spans="1:9" ht="15" customHeight="1">
      <c r="A87" s="99" t="s">
        <v>288</v>
      </c>
      <c r="B87" s="11" t="s">
        <v>289</v>
      </c>
      <c r="C87" s="4" t="s">
        <v>492</v>
      </c>
      <c r="D87" s="5">
        <v>881936.04</v>
      </c>
      <c r="E87" s="5">
        <v>855000</v>
      </c>
      <c r="F87" s="12" t="s">
        <v>35</v>
      </c>
      <c r="G87" s="5">
        <v>396014.2</v>
      </c>
      <c r="H87" s="5">
        <v>44.9028</v>
      </c>
      <c r="I87" s="5">
        <v>46.3174</v>
      </c>
    </row>
    <row r="88" spans="2:9" ht="15" customHeight="1">
      <c r="B88" s="11" t="s">
        <v>290</v>
      </c>
      <c r="C88" s="4" t="s">
        <v>493</v>
      </c>
      <c r="D88" s="5">
        <v>881936.04</v>
      </c>
      <c r="E88" s="5">
        <v>855000</v>
      </c>
      <c r="F88" s="12" t="s">
        <v>35</v>
      </c>
      <c r="G88" s="5">
        <v>396014.2</v>
      </c>
      <c r="H88" s="5">
        <v>44.9028</v>
      </c>
      <c r="I88" s="5">
        <v>46.3174</v>
      </c>
    </row>
    <row r="89" spans="2:9" ht="15" customHeight="1">
      <c r="B89" s="1" t="s">
        <v>291</v>
      </c>
      <c r="C89" s="6" t="s">
        <v>493</v>
      </c>
      <c r="D89" s="14">
        <v>881936.04</v>
      </c>
      <c r="E89" s="14">
        <v>855000</v>
      </c>
      <c r="F89" s="7" t="s">
        <v>35</v>
      </c>
      <c r="G89" s="14">
        <v>396014.2</v>
      </c>
      <c r="H89" s="14">
        <v>44.9028</v>
      </c>
      <c r="I89" s="14">
        <v>46.3174</v>
      </c>
    </row>
    <row r="90" spans="1:9" ht="15" customHeight="1">
      <c r="A90" s="99" t="s">
        <v>169</v>
      </c>
      <c r="B90" s="11" t="s">
        <v>292</v>
      </c>
      <c r="C90" s="4" t="s">
        <v>394</v>
      </c>
      <c r="D90" s="5">
        <v>42060.44</v>
      </c>
      <c r="E90" s="5">
        <v>3000</v>
      </c>
      <c r="F90" s="12" t="s">
        <v>35</v>
      </c>
      <c r="G90" s="5">
        <v>2242.47</v>
      </c>
      <c r="H90" s="5">
        <v>5.3315</v>
      </c>
      <c r="I90" s="5">
        <v>74.749</v>
      </c>
    </row>
    <row r="91" spans="1:9" ht="15" customHeight="1">
      <c r="A91" s="99" t="s">
        <v>169</v>
      </c>
      <c r="B91" s="11" t="s">
        <v>293</v>
      </c>
      <c r="C91" s="4" t="s">
        <v>580</v>
      </c>
      <c r="D91" s="5">
        <v>42060.44</v>
      </c>
      <c r="E91" s="5">
        <v>3000</v>
      </c>
      <c r="F91" s="12" t="s">
        <v>35</v>
      </c>
      <c r="G91" s="5">
        <v>2242.47</v>
      </c>
      <c r="H91" s="5">
        <v>5.3315</v>
      </c>
      <c r="I91" s="5">
        <v>74.749</v>
      </c>
    </row>
    <row r="92" spans="2:9" ht="15" customHeight="1">
      <c r="B92" s="11" t="s">
        <v>294</v>
      </c>
      <c r="C92" s="4" t="s">
        <v>581</v>
      </c>
      <c r="D92" s="5">
        <v>42060.44</v>
      </c>
      <c r="E92" s="5">
        <v>0</v>
      </c>
      <c r="F92" s="12" t="s">
        <v>35</v>
      </c>
      <c r="G92" s="5">
        <v>0</v>
      </c>
      <c r="H92" s="5">
        <v>0</v>
      </c>
      <c r="I92" s="5">
        <v>0</v>
      </c>
    </row>
    <row r="93" spans="2:9" ht="15" customHeight="1">
      <c r="B93" s="1" t="s">
        <v>295</v>
      </c>
      <c r="C93" s="6" t="s">
        <v>582</v>
      </c>
      <c r="D93" s="14">
        <v>42060.44</v>
      </c>
      <c r="E93" s="14">
        <v>0</v>
      </c>
      <c r="F93" s="7" t="s">
        <v>35</v>
      </c>
      <c r="G93" s="14">
        <v>0</v>
      </c>
      <c r="H93" s="14">
        <v>0</v>
      </c>
      <c r="I93" s="14">
        <v>0</v>
      </c>
    </row>
    <row r="94" spans="2:9" ht="15" customHeight="1">
      <c r="B94" s="11" t="s">
        <v>296</v>
      </c>
      <c r="C94" s="4" t="s">
        <v>396</v>
      </c>
      <c r="D94" s="5">
        <v>0</v>
      </c>
      <c r="E94" s="5">
        <v>3000</v>
      </c>
      <c r="F94" s="12" t="s">
        <v>35</v>
      </c>
      <c r="G94" s="5">
        <v>2242.47</v>
      </c>
      <c r="H94" s="5">
        <v>0</v>
      </c>
      <c r="I94" s="5">
        <v>74.749</v>
      </c>
    </row>
    <row r="95" spans="2:9" ht="15" customHeight="1">
      <c r="B95" s="1" t="s">
        <v>297</v>
      </c>
      <c r="C95" s="6" t="s">
        <v>583</v>
      </c>
      <c r="D95" s="14">
        <v>0</v>
      </c>
      <c r="E95" s="14">
        <v>3000</v>
      </c>
      <c r="F95" s="7" t="s">
        <v>35</v>
      </c>
      <c r="G95" s="14">
        <v>2242.47</v>
      </c>
      <c r="H95" s="14">
        <v>0</v>
      </c>
      <c r="I95" s="14">
        <v>74.749</v>
      </c>
    </row>
    <row r="96" spans="2:3" ht="12">
      <c r="B96" s="145" t="s">
        <v>523</v>
      </c>
      <c r="C96" s="145"/>
    </row>
    <row r="97" spans="2:3" ht="8.25" customHeight="1">
      <c r="B97" s="145">
        <v>11</v>
      </c>
      <c r="C97" s="145" t="s">
        <v>524</v>
      </c>
    </row>
    <row r="98" spans="2:3" ht="9" customHeight="1">
      <c r="B98" s="145">
        <v>31</v>
      </c>
      <c r="C98" s="145" t="s">
        <v>525</v>
      </c>
    </row>
    <row r="99" spans="2:3" ht="7.5" customHeight="1">
      <c r="B99" s="145">
        <v>42</v>
      </c>
      <c r="C99" s="145" t="s">
        <v>526</v>
      </c>
    </row>
    <row r="100" spans="2:3" ht="8.25" customHeight="1">
      <c r="B100" s="145">
        <v>43</v>
      </c>
      <c r="C100" s="145" t="s">
        <v>527</v>
      </c>
    </row>
    <row r="101" spans="2:3" ht="9" customHeight="1">
      <c r="B101" s="145">
        <v>51</v>
      </c>
      <c r="C101" s="145" t="s">
        <v>528</v>
      </c>
    </row>
    <row r="102" spans="2:3" ht="7.5" customHeight="1">
      <c r="B102" s="145">
        <v>52</v>
      </c>
      <c r="C102" s="145" t="s">
        <v>529</v>
      </c>
    </row>
    <row r="103" spans="2:3" ht="8.25" customHeight="1">
      <c r="B103" s="145">
        <v>81</v>
      </c>
      <c r="C103" s="145" t="s">
        <v>530</v>
      </c>
    </row>
  </sheetData>
  <sheetProtection/>
  <mergeCells count="1">
    <mergeCell ref="A1:J1"/>
  </mergeCells>
  <printOptions/>
  <pageMargins left="0.7086614173228347" right="0.7086614173228347" top="0.7480314960629921" bottom="0.196850393700787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I1"/>
    </sheetView>
  </sheetViews>
  <sheetFormatPr defaultColWidth="15.7109375" defaultRowHeight="15" customHeight="1"/>
  <cols>
    <col min="1" max="1" width="7.140625" style="2" customWidth="1"/>
    <col min="2" max="2" width="7.57421875" style="2" customWidth="1"/>
    <col min="3" max="3" width="29.28125" style="2" customWidth="1"/>
    <col min="4" max="4" width="12.00390625" style="2" customWidth="1"/>
    <col min="5" max="5" width="15.421875" style="2" customWidth="1"/>
    <col min="6" max="7" width="12.140625" style="2" customWidth="1"/>
    <col min="8" max="8" width="9.421875" style="2" customWidth="1"/>
    <col min="9" max="9" width="10.421875" style="2" customWidth="1"/>
    <col min="10" max="16384" width="15.7109375" style="2" customWidth="1"/>
  </cols>
  <sheetData>
    <row r="1" spans="1:9" ht="15" customHeight="1">
      <c r="A1" s="129" t="s">
        <v>345</v>
      </c>
      <c r="B1" s="129"/>
      <c r="C1" s="129"/>
      <c r="D1" s="129"/>
      <c r="E1" s="129"/>
      <c r="F1" s="129"/>
      <c r="G1" s="129"/>
      <c r="H1" s="129"/>
      <c r="I1" s="129"/>
    </row>
    <row r="2" spans="1:9" ht="15" customHeight="1">
      <c r="A2" s="123" t="s">
        <v>23</v>
      </c>
      <c r="B2" s="123"/>
      <c r="C2" s="123"/>
      <c r="D2" s="123"/>
      <c r="E2" s="123"/>
      <c r="F2" s="123"/>
      <c r="G2" s="123"/>
      <c r="H2" s="123"/>
      <c r="I2" s="123"/>
    </row>
    <row r="3" spans="1:11" ht="15" customHeight="1">
      <c r="A3" s="6" t="s">
        <v>25</v>
      </c>
      <c r="B3" s="6" t="s">
        <v>26</v>
      </c>
      <c r="C3" s="6" t="s">
        <v>27</v>
      </c>
      <c r="D3" s="7" t="s">
        <v>1</v>
      </c>
      <c r="E3" s="8" t="s">
        <v>2</v>
      </c>
      <c r="F3" s="8" t="s">
        <v>3</v>
      </c>
      <c r="G3" s="8" t="s">
        <v>4</v>
      </c>
      <c r="H3" s="9" t="s">
        <v>0</v>
      </c>
      <c r="I3" s="9" t="s">
        <v>5</v>
      </c>
      <c r="K3" s="9"/>
    </row>
    <row r="4" spans="4:11" ht="15" customHeight="1">
      <c r="D4" s="10" t="s">
        <v>6</v>
      </c>
      <c r="E4" s="10" t="s">
        <v>28</v>
      </c>
      <c r="F4" s="10" t="s">
        <v>29</v>
      </c>
      <c r="G4" s="10" t="s">
        <v>30</v>
      </c>
      <c r="H4" s="9" t="s">
        <v>10</v>
      </c>
      <c r="I4" s="9" t="s">
        <v>31</v>
      </c>
      <c r="K4" s="9"/>
    </row>
    <row r="5" spans="1:9" ht="15" customHeight="1">
      <c r="A5" s="13">
        <v>11</v>
      </c>
      <c r="B5" s="11" t="s">
        <v>292</v>
      </c>
      <c r="C5" s="4" t="s">
        <v>346</v>
      </c>
      <c r="D5" s="5">
        <v>42060.44</v>
      </c>
      <c r="E5" s="5">
        <v>3000</v>
      </c>
      <c r="F5" s="12" t="s">
        <v>35</v>
      </c>
      <c r="G5" s="5">
        <v>2242.47</v>
      </c>
      <c r="H5" s="5">
        <v>5.3315</v>
      </c>
      <c r="I5" s="5">
        <v>74.749</v>
      </c>
    </row>
    <row r="6" spans="1:9" ht="15" customHeight="1">
      <c r="A6" s="13">
        <v>11</v>
      </c>
      <c r="B6" s="11" t="s">
        <v>293</v>
      </c>
      <c r="C6" s="4" t="s">
        <v>347</v>
      </c>
      <c r="D6" s="5">
        <v>42060.44</v>
      </c>
      <c r="E6" s="5">
        <v>3000</v>
      </c>
      <c r="F6" s="12" t="s">
        <v>35</v>
      </c>
      <c r="G6" s="5">
        <v>2242.47</v>
      </c>
      <c r="H6" s="5">
        <v>5.3315</v>
      </c>
      <c r="I6" s="5">
        <v>74.749</v>
      </c>
    </row>
    <row r="7" spans="2:9" ht="15" customHeight="1">
      <c r="B7" s="11" t="s">
        <v>294</v>
      </c>
      <c r="C7" s="4" t="s">
        <v>348</v>
      </c>
      <c r="D7" s="5">
        <v>42060.44</v>
      </c>
      <c r="E7" s="5">
        <v>0</v>
      </c>
      <c r="F7" s="12" t="s">
        <v>35</v>
      </c>
      <c r="G7" s="5">
        <v>0</v>
      </c>
      <c r="H7" s="5">
        <v>0</v>
      </c>
      <c r="I7" s="5">
        <v>0</v>
      </c>
    </row>
    <row r="8" spans="2:9" ht="15" customHeight="1">
      <c r="B8" s="1" t="s">
        <v>295</v>
      </c>
      <c r="C8" s="6" t="s">
        <v>348</v>
      </c>
      <c r="D8" s="14">
        <v>42060.44</v>
      </c>
      <c r="E8" s="14">
        <v>0</v>
      </c>
      <c r="F8" s="7" t="s">
        <v>35</v>
      </c>
      <c r="G8" s="14">
        <v>0</v>
      </c>
      <c r="H8" s="14">
        <v>0</v>
      </c>
      <c r="I8" s="14">
        <v>0</v>
      </c>
    </row>
    <row r="9" spans="2:9" ht="15" customHeight="1">
      <c r="B9" s="11" t="s">
        <v>296</v>
      </c>
      <c r="C9" s="4" t="s">
        <v>349</v>
      </c>
      <c r="D9" s="5">
        <v>0</v>
      </c>
      <c r="E9" s="5">
        <v>3000</v>
      </c>
      <c r="F9" s="12" t="s">
        <v>35</v>
      </c>
      <c r="G9" s="5">
        <v>2242.47</v>
      </c>
      <c r="H9" s="5">
        <v>0</v>
      </c>
      <c r="I9" s="5">
        <v>74.749</v>
      </c>
    </row>
    <row r="10" spans="2:9" ht="15" customHeight="1">
      <c r="B10" s="1" t="s">
        <v>297</v>
      </c>
      <c r="C10" s="6" t="s">
        <v>349</v>
      </c>
      <c r="D10" s="14">
        <v>0</v>
      </c>
      <c r="E10" s="14">
        <v>3000</v>
      </c>
      <c r="F10" s="7" t="s">
        <v>35</v>
      </c>
      <c r="G10" s="14">
        <v>2242.47</v>
      </c>
      <c r="H10" s="14">
        <v>0</v>
      </c>
      <c r="I10" s="14">
        <v>74.749</v>
      </c>
    </row>
    <row r="11" spans="1:9" ht="15" customHeight="1">
      <c r="A11" s="13" t="s">
        <v>135</v>
      </c>
      <c r="B11" s="11" t="s">
        <v>136</v>
      </c>
      <c r="C11" s="4" t="s">
        <v>137</v>
      </c>
      <c r="D11" s="5">
        <v>1617979.76</v>
      </c>
      <c r="E11" s="5">
        <v>860000</v>
      </c>
      <c r="F11" s="12" t="s">
        <v>35</v>
      </c>
      <c r="G11" s="5">
        <v>864650.51</v>
      </c>
      <c r="H11" s="5">
        <v>53.4401</v>
      </c>
      <c r="I11" s="5">
        <v>100.5407</v>
      </c>
    </row>
    <row r="12" spans="1:9" ht="15" customHeight="1">
      <c r="A12" s="13" t="s">
        <v>135</v>
      </c>
      <c r="B12" s="11" t="s">
        <v>138</v>
      </c>
      <c r="C12" s="11" t="s">
        <v>139</v>
      </c>
      <c r="D12" s="5">
        <v>1617979.76</v>
      </c>
      <c r="E12" s="5">
        <v>860000</v>
      </c>
      <c r="F12" s="12" t="s">
        <v>35</v>
      </c>
      <c r="G12" s="5">
        <v>864650.51</v>
      </c>
      <c r="H12" s="5">
        <v>53.4401</v>
      </c>
      <c r="I12" s="5">
        <v>100.5407</v>
      </c>
    </row>
    <row r="13" spans="2:9" ht="15" customHeight="1">
      <c r="B13" s="11" t="s">
        <v>140</v>
      </c>
      <c r="C13" s="4" t="s">
        <v>141</v>
      </c>
      <c r="D13" s="5">
        <v>1389101.25</v>
      </c>
      <c r="E13" s="5">
        <v>0</v>
      </c>
      <c r="F13" s="12" t="s">
        <v>35</v>
      </c>
      <c r="G13" s="5">
        <v>0</v>
      </c>
      <c r="H13" s="5">
        <v>0</v>
      </c>
      <c r="I13" s="5">
        <v>0</v>
      </c>
    </row>
    <row r="14" spans="2:9" ht="15" customHeight="1">
      <c r="B14" s="1" t="s">
        <v>142</v>
      </c>
      <c r="C14" s="6" t="s">
        <v>143</v>
      </c>
      <c r="D14" s="14">
        <v>1389101.25</v>
      </c>
      <c r="E14" s="14">
        <v>0</v>
      </c>
      <c r="F14" s="7" t="s">
        <v>35</v>
      </c>
      <c r="G14" s="14">
        <v>0</v>
      </c>
      <c r="H14" s="14">
        <v>0</v>
      </c>
      <c r="I14" s="14">
        <v>0</v>
      </c>
    </row>
    <row r="15" spans="2:9" ht="15" customHeight="1">
      <c r="B15" s="11" t="s">
        <v>144</v>
      </c>
      <c r="C15" s="4" t="s">
        <v>141</v>
      </c>
      <c r="D15" s="5">
        <v>0</v>
      </c>
      <c r="E15" s="5">
        <v>570000</v>
      </c>
      <c r="F15" s="12" t="s">
        <v>35</v>
      </c>
      <c r="G15" s="5">
        <v>564439.18</v>
      </c>
      <c r="H15" s="5">
        <v>0</v>
      </c>
      <c r="I15" s="5">
        <v>99.0244</v>
      </c>
    </row>
    <row r="16" spans="2:9" ht="15" customHeight="1">
      <c r="B16" s="1" t="s">
        <v>145</v>
      </c>
      <c r="C16" s="6" t="s">
        <v>146</v>
      </c>
      <c r="D16" s="14">
        <v>0</v>
      </c>
      <c r="E16" s="14">
        <v>570000</v>
      </c>
      <c r="F16" s="7" t="s">
        <v>35</v>
      </c>
      <c r="G16" s="14">
        <v>564439.18</v>
      </c>
      <c r="H16" s="14">
        <v>0</v>
      </c>
      <c r="I16" s="14">
        <v>99.0244</v>
      </c>
    </row>
    <row r="17" spans="2:9" ht="15" customHeight="1">
      <c r="B17" s="11" t="s">
        <v>147</v>
      </c>
      <c r="C17" s="4" t="s">
        <v>148</v>
      </c>
      <c r="D17" s="5">
        <v>228878.51</v>
      </c>
      <c r="E17" s="5">
        <v>290000</v>
      </c>
      <c r="F17" s="12" t="s">
        <v>35</v>
      </c>
      <c r="G17" s="5">
        <v>300211.33</v>
      </c>
      <c r="H17" s="5">
        <v>131.1662</v>
      </c>
      <c r="I17" s="5">
        <v>103.5211</v>
      </c>
    </row>
    <row r="18" spans="2:9" ht="15" customHeight="1">
      <c r="B18" s="1" t="s">
        <v>149</v>
      </c>
      <c r="C18" s="6" t="s">
        <v>150</v>
      </c>
      <c r="D18" s="14">
        <v>228878.51</v>
      </c>
      <c r="E18" s="14">
        <v>290000</v>
      </c>
      <c r="F18" s="7" t="s">
        <v>35</v>
      </c>
      <c r="G18" s="14">
        <v>300211.33</v>
      </c>
      <c r="H18" s="14">
        <v>131.1662</v>
      </c>
      <c r="I18" s="14">
        <v>103.5211</v>
      </c>
    </row>
    <row r="20" ht="15" customHeight="1">
      <c r="B20" s="92" t="s">
        <v>523</v>
      </c>
    </row>
    <row r="21" spans="2:3" ht="15" customHeight="1">
      <c r="B21" s="92">
        <v>11</v>
      </c>
      <c r="C21" s="2" t="s">
        <v>524</v>
      </c>
    </row>
    <row r="22" spans="2:3" ht="15" customHeight="1">
      <c r="B22" s="92">
        <v>31</v>
      </c>
      <c r="C22" s="2" t="s">
        <v>525</v>
      </c>
    </row>
    <row r="23" spans="2:3" ht="15" customHeight="1">
      <c r="B23" s="92">
        <v>42</v>
      </c>
      <c r="C23" s="2" t="s">
        <v>526</v>
      </c>
    </row>
    <row r="24" spans="2:3" ht="15" customHeight="1">
      <c r="B24" s="92">
        <v>43</v>
      </c>
      <c r="C24" s="2" t="s">
        <v>527</v>
      </c>
    </row>
    <row r="25" spans="2:3" ht="15" customHeight="1">
      <c r="B25" s="92">
        <v>51</v>
      </c>
      <c r="C25" s="2" t="s">
        <v>528</v>
      </c>
    </row>
    <row r="26" spans="2:3" ht="15" customHeight="1">
      <c r="B26" s="92">
        <v>52</v>
      </c>
      <c r="C26" s="2" t="s">
        <v>529</v>
      </c>
    </row>
    <row r="27" spans="2:3" ht="15" customHeight="1">
      <c r="B27" s="92">
        <v>81</v>
      </c>
      <c r="C27" s="2" t="s">
        <v>530</v>
      </c>
    </row>
  </sheetData>
  <sheetProtection/>
  <mergeCells count="2">
    <mergeCell ref="A1:I1"/>
    <mergeCell ref="A2:I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G1"/>
    </sheetView>
  </sheetViews>
  <sheetFormatPr defaultColWidth="15.7109375" defaultRowHeight="15" customHeight="1"/>
  <cols>
    <col min="1" max="1" width="53.28125" style="2" customWidth="1"/>
    <col min="2" max="2" width="15.7109375" style="2" customWidth="1"/>
    <col min="3" max="3" width="14.7109375" style="2" customWidth="1"/>
    <col min="4" max="4" width="13.421875" style="2" customWidth="1"/>
    <col min="5" max="5" width="15.7109375" style="2" customWidth="1"/>
    <col min="6" max="6" width="10.28125" style="2" customWidth="1"/>
    <col min="7" max="7" width="9.57421875" style="2" customWidth="1"/>
    <col min="8" max="16384" width="15.7109375" style="2" customWidth="1"/>
  </cols>
  <sheetData>
    <row r="1" spans="1:7" ht="15" customHeight="1">
      <c r="A1" s="129" t="s">
        <v>584</v>
      </c>
      <c r="B1" s="129"/>
      <c r="C1" s="129"/>
      <c r="D1" s="129"/>
      <c r="E1" s="129"/>
      <c r="F1" s="129"/>
      <c r="G1" s="129"/>
    </row>
    <row r="2" spans="1:7" ht="15" customHeight="1">
      <c r="A2" s="123" t="s">
        <v>23</v>
      </c>
      <c r="B2" s="123"/>
      <c r="C2" s="123"/>
      <c r="D2" s="123"/>
      <c r="E2" s="123"/>
      <c r="F2" s="123"/>
      <c r="G2" s="123"/>
    </row>
    <row r="3" spans="2:7" ht="15" customHeight="1">
      <c r="B3" s="12" t="s">
        <v>1</v>
      </c>
      <c r="C3" s="18" t="s">
        <v>2</v>
      </c>
      <c r="D3" s="18" t="s">
        <v>3</v>
      </c>
      <c r="E3" s="18" t="s">
        <v>4</v>
      </c>
      <c r="F3" s="18" t="s">
        <v>5</v>
      </c>
      <c r="G3" s="18" t="s">
        <v>5</v>
      </c>
    </row>
    <row r="4" spans="2:7" ht="15" customHeight="1">
      <c r="B4" s="19" t="s">
        <v>6</v>
      </c>
      <c r="C4" s="19" t="s">
        <v>28</v>
      </c>
      <c r="D4" s="19" t="s">
        <v>29</v>
      </c>
      <c r="E4" s="19" t="s">
        <v>311</v>
      </c>
      <c r="F4" s="19" t="s">
        <v>312</v>
      </c>
      <c r="G4" s="19" t="s">
        <v>313</v>
      </c>
    </row>
    <row r="5" spans="1:7" s="3" customFormat="1" ht="15" customHeight="1">
      <c r="A5" s="13" t="s">
        <v>314</v>
      </c>
      <c r="B5" s="5">
        <v>2638356.04</v>
      </c>
      <c r="C5" s="5">
        <v>3273051</v>
      </c>
      <c r="D5" s="5">
        <v>3273051</v>
      </c>
      <c r="E5" s="5">
        <v>3066574.21</v>
      </c>
      <c r="F5" s="20">
        <v>116.2304921514687</v>
      </c>
      <c r="G5" s="20">
        <v>93.69</v>
      </c>
    </row>
    <row r="6" spans="1:7" ht="15" customHeight="1">
      <c r="A6" s="6" t="s">
        <v>315</v>
      </c>
      <c r="B6" s="14">
        <v>2638356.04</v>
      </c>
      <c r="C6" s="14">
        <v>3273051</v>
      </c>
      <c r="D6" s="14">
        <v>3273051</v>
      </c>
      <c r="E6" s="14">
        <v>3066574.21</v>
      </c>
      <c r="F6" s="21">
        <v>116.2304921514687</v>
      </c>
      <c r="G6" s="21">
        <v>93.69</v>
      </c>
    </row>
    <row r="7" spans="1:7" s="3" customFormat="1" ht="15" customHeight="1">
      <c r="A7" s="13" t="s">
        <v>316</v>
      </c>
      <c r="B7" s="5">
        <v>156557.06</v>
      </c>
      <c r="C7" s="5">
        <v>148000</v>
      </c>
      <c r="D7" s="5">
        <v>148000</v>
      </c>
      <c r="E7" s="5">
        <v>142756.63</v>
      </c>
      <c r="F7" s="20">
        <v>91.18504780301828</v>
      </c>
      <c r="G7" s="20">
        <v>96.46</v>
      </c>
    </row>
    <row r="8" spans="1:7" ht="15" customHeight="1">
      <c r="A8" s="15" t="s">
        <v>317</v>
      </c>
      <c r="B8" s="14">
        <v>147847.18</v>
      </c>
      <c r="C8" s="14">
        <v>147000</v>
      </c>
      <c r="D8" s="14">
        <v>147000</v>
      </c>
      <c r="E8" s="14">
        <v>142604.18</v>
      </c>
      <c r="F8" s="21">
        <v>96.45377071108152</v>
      </c>
      <c r="G8" s="21">
        <v>97.01</v>
      </c>
    </row>
    <row r="9" spans="1:7" ht="15" customHeight="1">
      <c r="A9" s="15" t="s">
        <v>318</v>
      </c>
      <c r="B9" s="14">
        <v>8709.88</v>
      </c>
      <c r="C9" s="14">
        <v>1000</v>
      </c>
      <c r="D9" s="14">
        <v>1000</v>
      </c>
      <c r="E9" s="14">
        <v>152.45</v>
      </c>
      <c r="F9" s="21">
        <v>1.7503111409112408</v>
      </c>
      <c r="G9" s="21">
        <v>15.25</v>
      </c>
    </row>
    <row r="10" spans="1:7" s="3" customFormat="1" ht="15" customHeight="1">
      <c r="A10" s="13" t="s">
        <v>319</v>
      </c>
      <c r="B10" s="5">
        <v>2388385.35</v>
      </c>
      <c r="C10" s="5">
        <v>958691.17</v>
      </c>
      <c r="D10" s="5">
        <v>958691.17</v>
      </c>
      <c r="E10" s="5">
        <v>655610.19</v>
      </c>
      <c r="F10" s="20">
        <v>27.449933487491876</v>
      </c>
      <c r="G10" s="20">
        <v>68.39</v>
      </c>
    </row>
    <row r="11" spans="1:7" ht="15" customHeight="1">
      <c r="A11" s="6" t="s">
        <v>320</v>
      </c>
      <c r="B11" s="14">
        <v>248382.4</v>
      </c>
      <c r="C11" s="14">
        <v>123000</v>
      </c>
      <c r="D11" s="14">
        <v>123000</v>
      </c>
      <c r="E11" s="14">
        <v>108594.89</v>
      </c>
      <c r="F11" s="21">
        <v>43.72084737082822</v>
      </c>
      <c r="G11" s="21">
        <v>88.29</v>
      </c>
    </row>
    <row r="12" spans="1:7" ht="15" customHeight="1">
      <c r="A12" s="15" t="s">
        <v>321</v>
      </c>
      <c r="B12" s="14">
        <v>5500</v>
      </c>
      <c r="C12" s="14">
        <v>7000</v>
      </c>
      <c r="D12" s="14">
        <v>7000</v>
      </c>
      <c r="E12" s="14">
        <v>6125</v>
      </c>
      <c r="F12" s="21">
        <v>111.36363636363636</v>
      </c>
      <c r="G12" s="21">
        <v>87.5</v>
      </c>
    </row>
    <row r="13" spans="1:7" ht="15" customHeight="1">
      <c r="A13" s="15" t="s">
        <v>322</v>
      </c>
      <c r="B13" s="14">
        <v>2134502.95</v>
      </c>
      <c r="C13" s="14">
        <v>828691.17</v>
      </c>
      <c r="D13" s="14">
        <v>828691.17</v>
      </c>
      <c r="E13" s="14">
        <v>540890.3</v>
      </c>
      <c r="F13" s="21">
        <v>25.340339773247912</v>
      </c>
      <c r="G13" s="21">
        <v>65.27</v>
      </c>
    </row>
    <row r="14" spans="1:7" s="3" customFormat="1" ht="15" customHeight="1">
      <c r="A14" s="13" t="s">
        <v>323</v>
      </c>
      <c r="B14" s="5">
        <v>79089.76</v>
      </c>
      <c r="C14" s="5">
        <v>108200</v>
      </c>
      <c r="D14" s="5">
        <v>108200</v>
      </c>
      <c r="E14" s="5">
        <v>100712.62</v>
      </c>
      <c r="F14" s="20">
        <v>127.3396454863436</v>
      </c>
      <c r="G14" s="20">
        <v>93.08</v>
      </c>
    </row>
    <row r="15" spans="1:7" ht="15" customHeight="1">
      <c r="A15" s="15" t="s">
        <v>324</v>
      </c>
      <c r="B15" s="14">
        <v>79089.76</v>
      </c>
      <c r="C15" s="14">
        <v>108200</v>
      </c>
      <c r="D15" s="14">
        <v>108200</v>
      </c>
      <c r="E15" s="14">
        <v>100712.62</v>
      </c>
      <c r="F15" s="21">
        <v>127.3396454863436</v>
      </c>
      <c r="G15" s="21">
        <v>93.08</v>
      </c>
    </row>
    <row r="16" spans="1:7" s="3" customFormat="1" ht="15" customHeight="1">
      <c r="A16" s="4" t="s">
        <v>325</v>
      </c>
      <c r="B16" s="5">
        <v>1150665.62</v>
      </c>
      <c r="C16" s="5">
        <v>1397000</v>
      </c>
      <c r="D16" s="5">
        <v>1397000</v>
      </c>
      <c r="E16" s="5">
        <v>944426.29</v>
      </c>
      <c r="F16" s="20">
        <v>82.07651932800425</v>
      </c>
      <c r="G16" s="20">
        <v>67.6</v>
      </c>
    </row>
    <row r="17" spans="1:7" ht="15" customHeight="1">
      <c r="A17" s="15" t="s">
        <v>326</v>
      </c>
      <c r="B17" s="14">
        <v>903652.44</v>
      </c>
      <c r="C17" s="14">
        <v>1148000</v>
      </c>
      <c r="D17" s="14">
        <v>1148000</v>
      </c>
      <c r="E17" s="14">
        <v>715892.87</v>
      </c>
      <c r="F17" s="21">
        <v>79.22214762126907</v>
      </c>
      <c r="G17" s="21">
        <v>62.36</v>
      </c>
    </row>
    <row r="18" spans="1:7" ht="15" customHeight="1">
      <c r="A18" s="15" t="s">
        <v>327</v>
      </c>
      <c r="B18" s="14">
        <v>0</v>
      </c>
      <c r="C18" s="14">
        <v>54000</v>
      </c>
      <c r="D18" s="14">
        <v>54000</v>
      </c>
      <c r="E18" s="14">
        <v>53260.82</v>
      </c>
      <c r="F18" s="21">
        <v>0</v>
      </c>
      <c r="G18" s="21">
        <v>98.63</v>
      </c>
    </row>
    <row r="19" spans="1:7" ht="15" customHeight="1">
      <c r="A19" s="15" t="s">
        <v>328</v>
      </c>
      <c r="B19" s="14">
        <v>117989.32</v>
      </c>
      <c r="C19" s="14">
        <v>180000</v>
      </c>
      <c r="D19" s="14">
        <v>180000</v>
      </c>
      <c r="E19" s="14">
        <v>164830.95</v>
      </c>
      <c r="F19" s="21">
        <v>139.6998897866349</v>
      </c>
      <c r="G19" s="21">
        <v>91.57</v>
      </c>
    </row>
    <row r="20" spans="1:7" ht="15" customHeight="1">
      <c r="A20" s="6" t="s">
        <v>329</v>
      </c>
      <c r="B20" s="14">
        <v>129023.86</v>
      </c>
      <c r="C20" s="14">
        <v>15000</v>
      </c>
      <c r="D20" s="14">
        <v>15000</v>
      </c>
      <c r="E20" s="14">
        <v>10441.65</v>
      </c>
      <c r="F20" s="21">
        <v>8.09280547024403</v>
      </c>
      <c r="G20" s="21">
        <v>69.61</v>
      </c>
    </row>
    <row r="21" spans="1:7" s="3" customFormat="1" ht="15" customHeight="1">
      <c r="A21" s="13" t="s">
        <v>330</v>
      </c>
      <c r="B21" s="5">
        <v>132213.73</v>
      </c>
      <c r="C21" s="5">
        <v>677800</v>
      </c>
      <c r="D21" s="5">
        <v>677800</v>
      </c>
      <c r="E21" s="5">
        <v>393123.25</v>
      </c>
      <c r="F21" s="20">
        <v>297.339202214475</v>
      </c>
      <c r="G21" s="20">
        <v>58</v>
      </c>
    </row>
    <row r="22" spans="1:7" ht="15" customHeight="1">
      <c r="A22" s="15" t="s">
        <v>331</v>
      </c>
      <c r="B22" s="14">
        <v>31640.29</v>
      </c>
      <c r="C22" s="14">
        <v>475000</v>
      </c>
      <c r="D22" s="14">
        <v>475000</v>
      </c>
      <c r="E22" s="14">
        <v>231613.27</v>
      </c>
      <c r="F22" s="21">
        <v>732.0200604988135</v>
      </c>
      <c r="G22" s="21">
        <v>48.76</v>
      </c>
    </row>
    <row r="23" spans="1:7" ht="15" customHeight="1">
      <c r="A23" s="15" t="s">
        <v>332</v>
      </c>
      <c r="B23" s="14">
        <v>87715</v>
      </c>
      <c r="C23" s="14">
        <v>147500</v>
      </c>
      <c r="D23" s="14">
        <v>147500</v>
      </c>
      <c r="E23" s="14">
        <v>109948.06</v>
      </c>
      <c r="F23" s="21">
        <v>125.34693039958958</v>
      </c>
      <c r="G23" s="21">
        <v>74.54</v>
      </c>
    </row>
    <row r="24" spans="1:7" ht="15" customHeight="1">
      <c r="A24" s="15" t="s">
        <v>333</v>
      </c>
      <c r="B24" s="14">
        <v>12858.44</v>
      </c>
      <c r="C24" s="14">
        <v>55300</v>
      </c>
      <c r="D24" s="14">
        <v>55300</v>
      </c>
      <c r="E24" s="14">
        <v>51561.92</v>
      </c>
      <c r="F24" s="21">
        <v>400.9966994441005</v>
      </c>
      <c r="G24" s="21">
        <v>93.24</v>
      </c>
    </row>
    <row r="25" spans="1:7" s="3" customFormat="1" ht="15" customHeight="1">
      <c r="A25" s="13" t="s">
        <v>334</v>
      </c>
      <c r="B25" s="5">
        <v>1418440.08</v>
      </c>
      <c r="C25" s="5">
        <v>1602478.83</v>
      </c>
      <c r="D25" s="5">
        <v>1602478.83</v>
      </c>
      <c r="E25" s="5">
        <v>1448804.68</v>
      </c>
      <c r="F25" s="20">
        <v>102.14070375112357</v>
      </c>
      <c r="G25" s="20">
        <v>90.41</v>
      </c>
    </row>
    <row r="26" spans="1:7" ht="15" customHeight="1">
      <c r="A26" s="15" t="s">
        <v>335</v>
      </c>
      <c r="B26" s="14">
        <v>1418440.08</v>
      </c>
      <c r="C26" s="14">
        <v>1602478.83</v>
      </c>
      <c r="D26" s="14">
        <v>1602478.83</v>
      </c>
      <c r="E26" s="14">
        <v>1448804.68</v>
      </c>
      <c r="F26" s="21">
        <v>102.14070375112357</v>
      </c>
      <c r="G26" s="21">
        <v>90.41</v>
      </c>
    </row>
    <row r="27" spans="1:7" ht="15" customHeight="1">
      <c r="A27" s="15" t="s">
        <v>336</v>
      </c>
      <c r="B27" s="14">
        <v>0</v>
      </c>
      <c r="C27" s="14">
        <v>0</v>
      </c>
      <c r="D27" s="14">
        <v>0</v>
      </c>
      <c r="E27" s="14">
        <v>0</v>
      </c>
      <c r="F27" s="21">
        <v>0</v>
      </c>
      <c r="G27" s="21">
        <v>0</v>
      </c>
    </row>
    <row r="28" spans="1:7" s="3" customFormat="1" ht="15" customHeight="1">
      <c r="A28" s="13" t="s">
        <v>337</v>
      </c>
      <c r="B28" s="5">
        <v>197626</v>
      </c>
      <c r="C28" s="5">
        <v>197600</v>
      </c>
      <c r="D28" s="5">
        <v>197600</v>
      </c>
      <c r="E28" s="5">
        <v>157745.04</v>
      </c>
      <c r="F28" s="20">
        <v>79.81998320059101</v>
      </c>
      <c r="G28" s="20">
        <v>79.83</v>
      </c>
    </row>
    <row r="29" spans="1:7" ht="15" customHeight="1">
      <c r="A29" s="15" t="s">
        <v>338</v>
      </c>
      <c r="B29" s="14">
        <v>36659.58</v>
      </c>
      <c r="C29" s="14">
        <v>26000</v>
      </c>
      <c r="D29" s="14">
        <v>26000</v>
      </c>
      <c r="E29" s="14">
        <v>23290.57</v>
      </c>
      <c r="F29" s="21">
        <v>63.53201536951596</v>
      </c>
      <c r="G29" s="21">
        <v>89.58</v>
      </c>
    </row>
    <row r="30" spans="1:7" ht="15" customHeight="1">
      <c r="A30" s="15" t="s">
        <v>339</v>
      </c>
      <c r="B30" s="14">
        <v>40400</v>
      </c>
      <c r="C30" s="14">
        <v>80000</v>
      </c>
      <c r="D30" s="14">
        <v>80000</v>
      </c>
      <c r="E30" s="14">
        <v>44000</v>
      </c>
      <c r="F30" s="21">
        <v>108.91089108910892</v>
      </c>
      <c r="G30" s="21">
        <v>55</v>
      </c>
    </row>
    <row r="31" spans="1:7" ht="15" customHeight="1">
      <c r="A31" s="15" t="s">
        <v>340</v>
      </c>
      <c r="B31" s="14">
        <v>47161.42</v>
      </c>
      <c r="C31" s="14">
        <v>14600</v>
      </c>
      <c r="D31" s="14">
        <v>14600</v>
      </c>
      <c r="E31" s="14">
        <v>15494.47</v>
      </c>
      <c r="F31" s="21">
        <v>32.85412101671239</v>
      </c>
      <c r="G31" s="21">
        <v>106.13</v>
      </c>
    </row>
    <row r="32" spans="1:7" ht="15" customHeight="1">
      <c r="A32" s="15" t="s">
        <v>341</v>
      </c>
      <c r="B32" s="14">
        <v>73405</v>
      </c>
      <c r="C32" s="14">
        <v>77000</v>
      </c>
      <c r="D32" s="14">
        <v>77000</v>
      </c>
      <c r="E32" s="14">
        <v>74960</v>
      </c>
      <c r="F32" s="21">
        <v>102.11838430624617</v>
      </c>
      <c r="G32" s="21">
        <v>97.35</v>
      </c>
    </row>
    <row r="33" spans="1:7" ht="15" customHeight="1">
      <c r="A33" s="3" t="s">
        <v>342</v>
      </c>
      <c r="B33" s="5">
        <v>8161333.64</v>
      </c>
      <c r="C33" s="5">
        <v>8362821</v>
      </c>
      <c r="D33" s="5">
        <v>8362821</v>
      </c>
      <c r="E33" s="5">
        <v>6909752.91</v>
      </c>
      <c r="F33" s="20">
        <v>84.66450723364864</v>
      </c>
      <c r="G33" s="20">
        <v>82.6246658872646</v>
      </c>
    </row>
  </sheetData>
  <sheetProtection/>
  <mergeCells count="2">
    <mergeCell ref="A1:G1"/>
    <mergeCell ref="A2:G2"/>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15.7109375" defaultRowHeight="15" customHeight="1"/>
  <cols>
    <col min="1" max="1" width="15.7109375" style="2" customWidth="1"/>
    <col min="2" max="2" width="17.00390625" style="2" customWidth="1"/>
    <col min="3" max="3" width="14.57421875" style="2" customWidth="1"/>
    <col min="4" max="6" width="15.7109375" style="2" customWidth="1"/>
    <col min="7" max="7" width="10.28125" style="2" customWidth="1"/>
    <col min="8" max="8" width="10.7109375" style="2" customWidth="1"/>
    <col min="9" max="16384" width="15.7109375" style="2" customWidth="1"/>
  </cols>
  <sheetData>
    <row r="1" ht="15" customHeight="1">
      <c r="A1" s="66" t="s">
        <v>585</v>
      </c>
    </row>
    <row r="2" ht="15" customHeight="1">
      <c r="A2" s="2" t="s">
        <v>23</v>
      </c>
    </row>
    <row r="3" spans="2:8" ht="15" customHeight="1">
      <c r="B3" s="6" t="s">
        <v>24</v>
      </c>
      <c r="C3" s="14">
        <v>7953411.6</v>
      </c>
      <c r="D3" s="14">
        <v>8384873.98</v>
      </c>
      <c r="E3" s="14">
        <v>8384873.98</v>
      </c>
      <c r="F3" s="14">
        <v>6667108.16</v>
      </c>
      <c r="G3" s="14">
        <v>83.82702285897035</v>
      </c>
      <c r="H3" s="14">
        <v>79.51351655257673</v>
      </c>
    </row>
    <row r="4" spans="1:8" ht="15" customHeight="1">
      <c r="A4" s="6" t="s">
        <v>26</v>
      </c>
      <c r="B4" s="6" t="s">
        <v>27</v>
      </c>
      <c r="C4" s="7" t="s">
        <v>1</v>
      </c>
      <c r="D4" s="8" t="s">
        <v>2</v>
      </c>
      <c r="E4" s="8" t="s">
        <v>3</v>
      </c>
      <c r="F4" s="8" t="s">
        <v>4</v>
      </c>
      <c r="G4" s="9"/>
      <c r="H4" s="8" t="s">
        <v>5</v>
      </c>
    </row>
    <row r="5" spans="3:8" ht="15" customHeight="1">
      <c r="C5" s="10" t="s">
        <v>6</v>
      </c>
      <c r="D5" s="10" t="s">
        <v>28</v>
      </c>
      <c r="E5" s="10" t="s">
        <v>29</v>
      </c>
      <c r="F5" s="10" t="s">
        <v>30</v>
      </c>
      <c r="G5" s="16" t="s">
        <v>10</v>
      </c>
      <c r="H5" s="10" t="s">
        <v>298</v>
      </c>
    </row>
    <row r="6" spans="1:8" s="3" customFormat="1" ht="15" customHeight="1">
      <c r="A6" s="130" t="s">
        <v>299</v>
      </c>
      <c r="B6" s="130"/>
      <c r="C6" s="5">
        <v>3873535.06</v>
      </c>
      <c r="D6" s="5">
        <v>3926748.98</v>
      </c>
      <c r="E6" s="5">
        <v>3926748.98</v>
      </c>
      <c r="F6" s="5">
        <v>3482354.54</v>
      </c>
      <c r="G6" s="5">
        <v>0</v>
      </c>
      <c r="H6" s="5">
        <v>0</v>
      </c>
    </row>
    <row r="7" spans="1:8" ht="15" customHeight="1">
      <c r="A7" s="131" t="s">
        <v>300</v>
      </c>
      <c r="B7" s="131"/>
      <c r="C7" s="14">
        <v>3873535.06</v>
      </c>
      <c r="D7" s="14">
        <v>3926748.98</v>
      </c>
      <c r="E7" s="14">
        <v>3926748.98</v>
      </c>
      <c r="F7" s="14">
        <v>3482354.54</v>
      </c>
      <c r="G7" s="14">
        <v>0</v>
      </c>
      <c r="H7" s="14">
        <v>99.70612244897958</v>
      </c>
    </row>
    <row r="8" spans="1:8" s="3" customFormat="1" ht="15" customHeight="1">
      <c r="A8" s="130" t="s">
        <v>301</v>
      </c>
      <c r="B8" s="130"/>
      <c r="C8" s="5">
        <v>58759.4</v>
      </c>
      <c r="D8" s="5">
        <v>80000</v>
      </c>
      <c r="E8" s="5">
        <v>80000</v>
      </c>
      <c r="F8" s="5">
        <v>83520</v>
      </c>
      <c r="G8" s="5">
        <v>75.7090909090909</v>
      </c>
      <c r="H8" s="5">
        <v>0</v>
      </c>
    </row>
    <row r="9" spans="1:8" ht="15" customHeight="1">
      <c r="A9" s="131" t="s">
        <v>302</v>
      </c>
      <c r="B9" s="131"/>
      <c r="C9" s="14">
        <v>58759.4</v>
      </c>
      <c r="D9" s="14">
        <v>80000</v>
      </c>
      <c r="E9" s="14">
        <v>80000</v>
      </c>
      <c r="F9" s="14">
        <v>83520</v>
      </c>
      <c r="G9" s="14">
        <v>75.7090909090909</v>
      </c>
      <c r="H9" s="14">
        <v>69.4</v>
      </c>
    </row>
    <row r="10" spans="1:8" s="3" customFormat="1" ht="15" customHeight="1">
      <c r="A10" s="130" t="s">
        <v>303</v>
      </c>
      <c r="B10" s="130"/>
      <c r="C10" s="5">
        <v>519761.66</v>
      </c>
      <c r="D10" s="5">
        <v>681045</v>
      </c>
      <c r="E10" s="5">
        <v>681045</v>
      </c>
      <c r="F10" s="5">
        <v>648792.63</v>
      </c>
      <c r="G10" s="5">
        <v>0</v>
      </c>
      <c r="H10" s="5">
        <v>0</v>
      </c>
    </row>
    <row r="11" spans="1:8" ht="15" customHeight="1">
      <c r="A11" s="131" t="s">
        <v>304</v>
      </c>
      <c r="B11" s="131"/>
      <c r="C11" s="14">
        <v>17.16</v>
      </c>
      <c r="D11" s="14">
        <v>0</v>
      </c>
      <c r="E11" s="14">
        <v>0</v>
      </c>
      <c r="F11" s="14">
        <v>24.3</v>
      </c>
      <c r="G11" s="14">
        <v>141.6083916083916</v>
      </c>
      <c r="H11" s="14">
        <v>0</v>
      </c>
    </row>
    <row r="12" spans="1:8" ht="15" customHeight="1">
      <c r="A12" s="131" t="s">
        <v>305</v>
      </c>
      <c r="B12" s="131"/>
      <c r="C12" s="14">
        <v>519744.5</v>
      </c>
      <c r="D12" s="14">
        <v>681045</v>
      </c>
      <c r="E12" s="14">
        <v>681045</v>
      </c>
      <c r="F12" s="14">
        <v>648768.33</v>
      </c>
      <c r="G12" s="14">
        <v>0</v>
      </c>
      <c r="H12" s="14">
        <v>0</v>
      </c>
    </row>
    <row r="13" spans="1:8" s="3" customFormat="1" ht="15" customHeight="1">
      <c r="A13" s="130" t="s">
        <v>306</v>
      </c>
      <c r="B13" s="130"/>
      <c r="C13" s="5">
        <v>1883375.72</v>
      </c>
      <c r="D13" s="5">
        <v>2837080</v>
      </c>
      <c r="E13" s="5">
        <v>2837080</v>
      </c>
      <c r="F13" s="5">
        <v>1587790.48</v>
      </c>
      <c r="G13" s="5">
        <v>0</v>
      </c>
      <c r="H13" s="5">
        <v>0</v>
      </c>
    </row>
    <row r="14" spans="1:8" ht="15" customHeight="1">
      <c r="A14" s="131" t="s">
        <v>307</v>
      </c>
      <c r="B14" s="131"/>
      <c r="C14" s="14">
        <v>112000</v>
      </c>
      <c r="D14" s="14">
        <v>738000</v>
      </c>
      <c r="E14" s="14">
        <v>738000</v>
      </c>
      <c r="F14" s="14">
        <v>362964.06</v>
      </c>
      <c r="G14" s="14">
        <v>0</v>
      </c>
      <c r="H14" s="14">
        <v>0</v>
      </c>
    </row>
    <row r="15" spans="1:8" ht="15" customHeight="1">
      <c r="A15" s="131" t="s">
        <v>308</v>
      </c>
      <c r="B15" s="131"/>
      <c r="C15" s="14">
        <v>1771375.72</v>
      </c>
      <c r="D15" s="14">
        <v>2099080</v>
      </c>
      <c r="E15" s="14">
        <v>2099080</v>
      </c>
      <c r="F15" s="14">
        <v>1224826.42</v>
      </c>
      <c r="G15" s="14">
        <v>0</v>
      </c>
      <c r="H15" s="14">
        <v>3.333333333333334</v>
      </c>
    </row>
    <row r="16" spans="1:8" s="3" customFormat="1" ht="15" customHeight="1">
      <c r="A16" s="130" t="s">
        <v>309</v>
      </c>
      <c r="B16" s="130"/>
      <c r="C16" s="5">
        <v>1617979.76</v>
      </c>
      <c r="D16" s="5">
        <v>860000</v>
      </c>
      <c r="E16" s="5">
        <v>860000</v>
      </c>
      <c r="F16" s="5">
        <v>864650.51</v>
      </c>
      <c r="G16" s="5">
        <v>131.16623749429337</v>
      </c>
      <c r="H16" s="5">
        <v>0</v>
      </c>
    </row>
    <row r="17" spans="1:8" ht="15" customHeight="1">
      <c r="A17" s="131" t="s">
        <v>310</v>
      </c>
      <c r="B17" s="131"/>
      <c r="C17" s="14">
        <v>1617979.76</v>
      </c>
      <c r="D17" s="14">
        <v>860000</v>
      </c>
      <c r="E17" s="14">
        <v>860000</v>
      </c>
      <c r="F17" s="14">
        <v>864650.51</v>
      </c>
      <c r="G17" s="14">
        <v>131.16623749429337</v>
      </c>
      <c r="H17" s="14">
        <v>103.52114827586207</v>
      </c>
    </row>
    <row r="20" ht="15" customHeight="1">
      <c r="H20" s="17"/>
    </row>
  </sheetData>
  <sheetProtection/>
  <mergeCells count="12">
    <mergeCell ref="A12:B12"/>
    <mergeCell ref="A13:B13"/>
    <mergeCell ref="A14:B14"/>
    <mergeCell ref="A15:B15"/>
    <mergeCell ref="A16:B16"/>
    <mergeCell ref="A17:B17"/>
    <mergeCell ref="A6:B6"/>
    <mergeCell ref="A7:B7"/>
    <mergeCell ref="A8:B8"/>
    <mergeCell ref="A9:B9"/>
    <mergeCell ref="A10:B10"/>
    <mergeCell ref="A11:B11"/>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19"/>
  <sheetViews>
    <sheetView zoomScalePageLayoutView="0" workbookViewId="0" topLeftCell="A1">
      <selection activeCell="A2" sqref="A2"/>
    </sheetView>
  </sheetViews>
  <sheetFormatPr defaultColWidth="15.7109375" defaultRowHeight="15" customHeight="1"/>
  <cols>
    <col min="1" max="1" width="15.7109375" style="22" customWidth="1"/>
    <col min="2" max="2" width="24.00390625" style="22" customWidth="1"/>
    <col min="3" max="4" width="15.7109375" style="22" customWidth="1"/>
    <col min="5" max="5" width="15.00390625" style="22" customWidth="1"/>
    <col min="6" max="6" width="7.140625" style="22" customWidth="1"/>
    <col min="7" max="16384" width="15.7109375" style="22" customWidth="1"/>
  </cols>
  <sheetData>
    <row r="1" ht="15" customHeight="1">
      <c r="A1" s="66" t="s">
        <v>586</v>
      </c>
    </row>
    <row r="2" spans="2:6" ht="15" customHeight="1">
      <c r="B2" s="23" t="s">
        <v>151</v>
      </c>
      <c r="C2" s="24">
        <v>8362821</v>
      </c>
      <c r="D2" s="24">
        <v>8362821</v>
      </c>
      <c r="E2" s="24">
        <v>6909752.91</v>
      </c>
      <c r="F2" s="25">
        <v>82.6246658872646</v>
      </c>
    </row>
    <row r="3" spans="1:6" ht="15" customHeight="1">
      <c r="A3" s="23" t="s">
        <v>26</v>
      </c>
      <c r="B3" s="23" t="s">
        <v>152</v>
      </c>
      <c r="C3" s="26" t="s">
        <v>2</v>
      </c>
      <c r="D3" s="26" t="s">
        <v>3</v>
      </c>
      <c r="E3" s="26" t="s">
        <v>4</v>
      </c>
      <c r="F3" s="27" t="s">
        <v>5</v>
      </c>
    </row>
    <row r="4" spans="3:6" ht="15" customHeight="1">
      <c r="C4" s="28" t="s">
        <v>6</v>
      </c>
      <c r="D4" s="28" t="s">
        <v>28</v>
      </c>
      <c r="E4" s="28" t="s">
        <v>29</v>
      </c>
      <c r="F4" s="29" t="s">
        <v>343</v>
      </c>
    </row>
    <row r="5" spans="1:6" s="32" customFormat="1" ht="15" customHeight="1">
      <c r="A5" s="132" t="s">
        <v>299</v>
      </c>
      <c r="B5" s="132"/>
      <c r="C5" s="30">
        <v>3972696</v>
      </c>
      <c r="D5" s="30">
        <v>3972696</v>
      </c>
      <c r="E5" s="30">
        <v>3660621.31</v>
      </c>
      <c r="F5" s="31">
        <v>0.74749</v>
      </c>
    </row>
    <row r="6" spans="1:6" ht="15" customHeight="1">
      <c r="A6" s="133" t="s">
        <v>300</v>
      </c>
      <c r="B6" s="133"/>
      <c r="C6" s="24">
        <v>3972696</v>
      </c>
      <c r="D6" s="24">
        <v>3972696</v>
      </c>
      <c r="E6" s="24">
        <v>3660621.31</v>
      </c>
      <c r="F6" s="25">
        <v>0.9214451118333745</v>
      </c>
    </row>
    <row r="7" spans="1:6" s="32" customFormat="1" ht="15" customHeight="1">
      <c r="A7" s="132" t="s">
        <v>301</v>
      </c>
      <c r="B7" s="132"/>
      <c r="C7" s="30">
        <v>70000</v>
      </c>
      <c r="D7" s="30">
        <v>70000</v>
      </c>
      <c r="E7" s="30">
        <v>68548.97</v>
      </c>
      <c r="F7" s="31">
        <v>0.999773488372093</v>
      </c>
    </row>
    <row r="8" spans="1:6" ht="15" customHeight="1">
      <c r="A8" s="133" t="s">
        <v>302</v>
      </c>
      <c r="B8" s="133"/>
      <c r="C8" s="24">
        <v>70000</v>
      </c>
      <c r="D8" s="24">
        <v>70000</v>
      </c>
      <c r="E8" s="24">
        <v>68548.97</v>
      </c>
      <c r="F8" s="25">
        <v>0.979271</v>
      </c>
    </row>
    <row r="9" spans="1:6" s="32" customFormat="1" ht="15" customHeight="1">
      <c r="A9" s="132" t="s">
        <v>303</v>
      </c>
      <c r="B9" s="132"/>
      <c r="C9" s="30">
        <v>681045</v>
      </c>
      <c r="D9" s="30">
        <v>681045</v>
      </c>
      <c r="E9" s="30">
        <v>583682.06</v>
      </c>
      <c r="F9" s="31">
        <v>0</v>
      </c>
    </row>
    <row r="10" spans="1:6" ht="15" customHeight="1">
      <c r="A10" s="133" t="s">
        <v>305</v>
      </c>
      <c r="B10" s="133"/>
      <c r="C10" s="24">
        <v>681045</v>
      </c>
      <c r="D10" s="24">
        <v>681045</v>
      </c>
      <c r="E10" s="24">
        <v>583682.06</v>
      </c>
      <c r="F10" s="25">
        <v>0.8570389034498455</v>
      </c>
    </row>
    <row r="11" spans="1:6" s="32" customFormat="1" ht="15" customHeight="1">
      <c r="A11" s="132" t="s">
        <v>306</v>
      </c>
      <c r="B11" s="132"/>
      <c r="C11" s="30">
        <v>2779080</v>
      </c>
      <c r="D11" s="30">
        <v>2779080</v>
      </c>
      <c r="E11" s="30">
        <v>1732250.06</v>
      </c>
      <c r="F11" s="31">
        <v>0</v>
      </c>
    </row>
    <row r="12" spans="1:6" ht="15.75" customHeight="1">
      <c r="A12" s="133" t="s">
        <v>307</v>
      </c>
      <c r="B12" s="133"/>
      <c r="C12" s="24">
        <v>738000</v>
      </c>
      <c r="D12" s="24">
        <v>738000</v>
      </c>
      <c r="E12" s="24">
        <v>369386.74</v>
      </c>
      <c r="F12" s="25">
        <v>0.5005240379403795</v>
      </c>
    </row>
    <row r="13" spans="1:6" ht="15" customHeight="1">
      <c r="A13" s="133" t="s">
        <v>344</v>
      </c>
      <c r="B13" s="133"/>
      <c r="C13" s="24">
        <v>0</v>
      </c>
      <c r="D13" s="24">
        <v>0</v>
      </c>
      <c r="E13" s="24">
        <v>158406.25</v>
      </c>
      <c r="F13" s="25">
        <v>0</v>
      </c>
    </row>
    <row r="14" spans="1:6" ht="15" customHeight="1">
      <c r="A14" s="133" t="s">
        <v>308</v>
      </c>
      <c r="B14" s="133"/>
      <c r="C14" s="24">
        <v>2041080</v>
      </c>
      <c r="D14" s="24">
        <v>2041080</v>
      </c>
      <c r="E14" s="24">
        <v>1204457.07</v>
      </c>
      <c r="F14" s="25">
        <v>0.5901077223822682</v>
      </c>
    </row>
    <row r="15" spans="1:6" s="32" customFormat="1" ht="15" customHeight="1">
      <c r="A15" s="132" t="s">
        <v>309</v>
      </c>
      <c r="B15" s="132"/>
      <c r="C15" s="30">
        <v>860000</v>
      </c>
      <c r="D15" s="30">
        <v>860000</v>
      </c>
      <c r="E15" s="30">
        <v>864650.51</v>
      </c>
      <c r="F15" s="31">
        <v>0.9872081851851852</v>
      </c>
    </row>
    <row r="16" spans="1:6" ht="15" customHeight="1">
      <c r="A16" s="133" t="s">
        <v>310</v>
      </c>
      <c r="B16" s="133"/>
      <c r="C16" s="24">
        <v>860000</v>
      </c>
      <c r="D16" s="24">
        <v>860000</v>
      </c>
      <c r="E16" s="24">
        <v>864650.51</v>
      </c>
      <c r="F16" s="25">
        <v>1.0054075697674418</v>
      </c>
    </row>
    <row r="19" ht="15" customHeight="1">
      <c r="F19" s="25"/>
    </row>
  </sheetData>
  <sheetProtection/>
  <mergeCells count="12">
    <mergeCell ref="A5:B5"/>
    <mergeCell ref="A6:B6"/>
    <mergeCell ref="A7:B7"/>
    <mergeCell ref="A8:B8"/>
    <mergeCell ref="A9:B9"/>
    <mergeCell ref="A10:B10"/>
    <mergeCell ref="A11:B11"/>
    <mergeCell ref="A12:B12"/>
    <mergeCell ref="A13:B13"/>
    <mergeCell ref="A14:B14"/>
    <mergeCell ref="A15:B15"/>
    <mergeCell ref="A16:B1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7"/>
  <sheetViews>
    <sheetView zoomScalePageLayoutView="0" workbookViewId="0" topLeftCell="A1">
      <selection activeCell="A3" sqref="A3:E3"/>
    </sheetView>
  </sheetViews>
  <sheetFormatPr defaultColWidth="15.7109375" defaultRowHeight="15" customHeight="1"/>
  <cols>
    <col min="1" max="1" width="51.00390625" style="2" customWidth="1"/>
    <col min="2" max="4" width="15.7109375" style="2" customWidth="1"/>
    <col min="5" max="5" width="11.28125" style="2" customWidth="1"/>
    <col min="6" max="16384" width="15.7109375" style="2" customWidth="1"/>
  </cols>
  <sheetData>
    <row r="1" spans="1:6" ht="15" customHeight="1">
      <c r="A1" s="100" t="s">
        <v>587</v>
      </c>
      <c r="B1" s="67"/>
      <c r="C1" s="67"/>
      <c r="D1" s="67"/>
      <c r="E1" s="67"/>
      <c r="F1" s="67"/>
    </row>
    <row r="2" spans="1:6" ht="15" customHeight="1">
      <c r="A2" s="134" t="s">
        <v>588</v>
      </c>
      <c r="B2" s="134"/>
      <c r="C2" s="134"/>
      <c r="D2" s="134"/>
      <c r="E2" s="134"/>
      <c r="F2" s="134"/>
    </row>
    <row r="3" spans="1:5" ht="15" customHeight="1">
      <c r="A3" s="128"/>
      <c r="B3" s="128"/>
      <c r="C3" s="128"/>
      <c r="D3" s="128"/>
      <c r="E3" s="128"/>
    </row>
    <row r="4" ht="15" customHeight="1">
      <c r="A4" s="2" t="s">
        <v>23</v>
      </c>
    </row>
    <row r="5" spans="1:6" s="35" customFormat="1" ht="15" customHeight="1">
      <c r="A5" s="2"/>
      <c r="B5" s="9" t="s">
        <v>2</v>
      </c>
      <c r="C5" s="8" t="s">
        <v>3</v>
      </c>
      <c r="D5" s="8" t="s">
        <v>4</v>
      </c>
      <c r="E5" s="8" t="s">
        <v>5</v>
      </c>
      <c r="F5" s="2"/>
    </row>
    <row r="6" spans="1:6" s="38" customFormat="1" ht="15" customHeight="1">
      <c r="A6" s="2"/>
      <c r="B6" s="9" t="s">
        <v>6</v>
      </c>
      <c r="C6" s="10" t="s">
        <v>28</v>
      </c>
      <c r="D6" s="10" t="s">
        <v>350</v>
      </c>
      <c r="E6" s="10" t="s">
        <v>343</v>
      </c>
      <c r="F6" s="2"/>
    </row>
    <row r="7" spans="1:5" s="35" customFormat="1" ht="15" customHeight="1">
      <c r="A7" s="33" t="s">
        <v>351</v>
      </c>
      <c r="B7" s="34">
        <v>539400</v>
      </c>
      <c r="C7" s="34">
        <v>539400</v>
      </c>
      <c r="D7" s="34">
        <v>468868.55</v>
      </c>
      <c r="E7" s="34">
        <v>86.92409158324064</v>
      </c>
    </row>
    <row r="8" spans="1:5" s="38" customFormat="1" ht="15" customHeight="1">
      <c r="A8" s="36" t="s">
        <v>352</v>
      </c>
      <c r="B8" s="37">
        <v>539400</v>
      </c>
      <c r="C8" s="37">
        <v>539400</v>
      </c>
      <c r="D8" s="37">
        <v>468868.55</v>
      </c>
      <c r="E8" s="37">
        <v>86.92409158324064</v>
      </c>
    </row>
    <row r="9" spans="1:6" s="38" customFormat="1" ht="15" customHeight="1">
      <c r="A9" s="33" t="s">
        <v>353</v>
      </c>
      <c r="B9" s="34">
        <v>7823421</v>
      </c>
      <c r="C9" s="34">
        <v>7823421</v>
      </c>
      <c r="D9" s="34">
        <v>6440884.36</v>
      </c>
      <c r="E9" s="34">
        <v>82.32823415741015</v>
      </c>
      <c r="F9" s="35"/>
    </row>
    <row r="10" spans="1:6" ht="15" customHeight="1">
      <c r="A10" s="36" t="s">
        <v>354</v>
      </c>
      <c r="B10" s="37">
        <v>6451431</v>
      </c>
      <c r="C10" s="37">
        <v>6451431</v>
      </c>
      <c r="D10" s="37">
        <v>5103110.87</v>
      </c>
      <c r="E10" s="37">
        <v>79.10044872215173</v>
      </c>
      <c r="F10" s="38"/>
    </row>
    <row r="11" spans="1:6" ht="15" customHeight="1">
      <c r="A11" s="36" t="s">
        <v>355</v>
      </c>
      <c r="B11" s="37">
        <v>1371990</v>
      </c>
      <c r="C11" s="37">
        <v>1371990</v>
      </c>
      <c r="D11" s="37">
        <v>1337773.49</v>
      </c>
      <c r="E11" s="37">
        <v>97.50606709961443</v>
      </c>
      <c r="F11" s="38"/>
    </row>
    <row r="12" spans="1:5" ht="15" customHeight="1">
      <c r="A12" s="1" t="s">
        <v>356</v>
      </c>
      <c r="B12" s="14">
        <v>1371990</v>
      </c>
      <c r="C12" s="14">
        <v>1371990</v>
      </c>
      <c r="D12" s="14">
        <v>1337773.49</v>
      </c>
      <c r="E12" s="14">
        <v>97.50606709961443</v>
      </c>
    </row>
    <row r="13" spans="1:5" ht="15" customHeight="1">
      <c r="A13" s="130" t="s">
        <v>357</v>
      </c>
      <c r="B13" s="5">
        <v>8362821</v>
      </c>
      <c r="C13" s="5">
        <v>8362821</v>
      </c>
      <c r="D13" s="5">
        <v>6909752.91</v>
      </c>
      <c r="E13" s="5">
        <v>82.6246658872646</v>
      </c>
    </row>
    <row r="14" ht="15" customHeight="1">
      <c r="A14" s="130"/>
    </row>
    <row r="17" ht="15" customHeight="1">
      <c r="E17" s="17"/>
    </row>
  </sheetData>
  <sheetProtection/>
  <mergeCells count="3">
    <mergeCell ref="A3:E3"/>
    <mergeCell ref="A13:A14"/>
    <mergeCell ref="A2:F2"/>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642"/>
  <sheetViews>
    <sheetView zoomScalePageLayoutView="0" workbookViewId="0" topLeftCell="A1">
      <selection activeCell="A2" sqref="A2"/>
    </sheetView>
  </sheetViews>
  <sheetFormatPr defaultColWidth="15.7109375" defaultRowHeight="12.75"/>
  <cols>
    <col min="1" max="1" width="6.7109375" style="39" customWidth="1"/>
    <col min="2" max="2" width="6.57421875" style="40" customWidth="1"/>
    <col min="3" max="3" width="9.421875" style="39" customWidth="1"/>
    <col min="4" max="4" width="33.421875" style="39" customWidth="1"/>
    <col min="5" max="5" width="9.140625" style="40" customWidth="1"/>
    <col min="6" max="6" width="13.8515625" style="39" customWidth="1"/>
    <col min="7" max="7" width="11.7109375" style="39" customWidth="1"/>
    <col min="8" max="8" width="13.28125" style="39" customWidth="1"/>
    <col min="9" max="9" width="7.421875" style="39" customWidth="1"/>
    <col min="10" max="16384" width="15.7109375" style="39" customWidth="1"/>
  </cols>
  <sheetData>
    <row r="1" spans="1:8" ht="15" customHeight="1">
      <c r="A1" s="135" t="s">
        <v>589</v>
      </c>
      <c r="B1" s="135"/>
      <c r="C1" s="135"/>
      <c r="D1" s="135"/>
      <c r="E1" s="135"/>
      <c r="F1" s="135"/>
      <c r="G1" s="135"/>
      <c r="H1" s="135"/>
    </row>
    <row r="2" spans="2:9" ht="15" customHeight="1">
      <c r="B2" s="136" t="s">
        <v>23</v>
      </c>
      <c r="C2" s="136"/>
      <c r="D2" s="136"/>
      <c r="E2" s="136"/>
      <c r="F2" s="136"/>
      <c r="G2" s="136"/>
      <c r="H2" s="136"/>
      <c r="I2" s="136"/>
    </row>
    <row r="3" spans="4:9" ht="15" customHeight="1">
      <c r="D3" s="41" t="s">
        <v>358</v>
      </c>
      <c r="E3" s="42"/>
      <c r="F3" s="43">
        <v>8362821</v>
      </c>
      <c r="G3" s="43">
        <v>8362821</v>
      </c>
      <c r="H3" s="43">
        <v>6909752.91</v>
      </c>
      <c r="I3" s="43">
        <v>82.6246658872646</v>
      </c>
    </row>
    <row r="4" spans="2:10" ht="15" customHeight="1">
      <c r="B4" s="44" t="s">
        <v>359</v>
      </c>
      <c r="C4" s="45" t="s">
        <v>26</v>
      </c>
      <c r="D4" s="45" t="s">
        <v>152</v>
      </c>
      <c r="E4" s="46" t="s">
        <v>360</v>
      </c>
      <c r="F4" s="47" t="s">
        <v>2</v>
      </c>
      <c r="G4" s="47" t="s">
        <v>3</v>
      </c>
      <c r="H4" s="47" t="s">
        <v>4</v>
      </c>
      <c r="I4" s="48" t="s">
        <v>5</v>
      </c>
      <c r="J4" s="47"/>
    </row>
    <row r="5" spans="6:9" ht="15" customHeight="1">
      <c r="F5" s="47" t="s">
        <v>6</v>
      </c>
      <c r="G5" s="49" t="s">
        <v>28</v>
      </c>
      <c r="H5" s="49" t="s">
        <v>350</v>
      </c>
      <c r="I5" s="49" t="s">
        <v>343</v>
      </c>
    </row>
    <row r="6" spans="1:9" s="50" customFormat="1" ht="15" customHeight="1">
      <c r="A6" s="137" t="s">
        <v>351</v>
      </c>
      <c r="B6" s="137"/>
      <c r="C6" s="137"/>
      <c r="D6" s="137"/>
      <c r="E6" s="137"/>
      <c r="F6" s="43">
        <v>539400</v>
      </c>
      <c r="G6" s="43">
        <v>539400</v>
      </c>
      <c r="H6" s="43">
        <v>468868.55</v>
      </c>
      <c r="I6" s="43">
        <v>86.92409158324064</v>
      </c>
    </row>
    <row r="7" spans="1:9" s="50" customFormat="1" ht="15" customHeight="1">
      <c r="A7" s="137" t="s">
        <v>352</v>
      </c>
      <c r="B7" s="137"/>
      <c r="C7" s="137"/>
      <c r="D7" s="137"/>
      <c r="E7" s="137"/>
      <c r="F7" s="43">
        <v>539400</v>
      </c>
      <c r="G7" s="43">
        <v>539400</v>
      </c>
      <c r="H7" s="43">
        <v>468868.55</v>
      </c>
      <c r="I7" s="43">
        <v>86.92409158324064</v>
      </c>
    </row>
    <row r="8" spans="1:9" ht="15" customHeight="1">
      <c r="A8" s="137" t="s">
        <v>361</v>
      </c>
      <c r="B8" s="137"/>
      <c r="C8" s="137"/>
      <c r="D8" s="137"/>
      <c r="F8" s="43">
        <v>539400</v>
      </c>
      <c r="G8" s="43">
        <v>539400</v>
      </c>
      <c r="H8" s="43">
        <v>468868.55</v>
      </c>
      <c r="I8" s="43">
        <v>86.92409158324064</v>
      </c>
    </row>
    <row r="9" spans="1:9" s="50" customFormat="1" ht="15" customHeight="1">
      <c r="A9" s="51"/>
      <c r="B9" s="138" t="s">
        <v>300</v>
      </c>
      <c r="C9" s="138"/>
      <c r="D9" s="138"/>
      <c r="E9" s="138"/>
      <c r="F9" s="52">
        <f>SUM(F12+F27+F33+F39+F45+F56+F62+F68+F74+F80)</f>
        <v>535400</v>
      </c>
      <c r="G9" s="52">
        <f>SUM(G12+G27+G33+G39+G45+G56+G62+G68+G74+G80)</f>
        <v>535400</v>
      </c>
      <c r="H9" s="52">
        <f>SUM(H12+H27+H33+H39+H45+H56+H62+H68+H74+H80)</f>
        <v>468868.55</v>
      </c>
      <c r="I9" s="52">
        <f>SUM(H9/G9*100)</f>
        <v>87.57350579006349</v>
      </c>
    </row>
    <row r="10" spans="1:9" s="50" customFormat="1" ht="15" customHeight="1">
      <c r="A10" s="51"/>
      <c r="B10" s="138" t="s">
        <v>308</v>
      </c>
      <c r="C10" s="138"/>
      <c r="D10" s="138"/>
      <c r="E10" s="138"/>
      <c r="F10" s="52">
        <f>SUM(F50)</f>
        <v>4000</v>
      </c>
      <c r="G10" s="52">
        <f>SUM(G50)</f>
        <v>4000</v>
      </c>
      <c r="H10" s="52">
        <f>SUM(H50)</f>
        <v>0</v>
      </c>
      <c r="I10" s="52">
        <f>SUM(H10/G10*100)</f>
        <v>0</v>
      </c>
    </row>
    <row r="11" spans="1:9" ht="15" customHeight="1">
      <c r="A11" s="139" t="s">
        <v>362</v>
      </c>
      <c r="B11" s="139"/>
      <c r="C11" s="139"/>
      <c r="D11" s="139"/>
      <c r="E11" s="139"/>
      <c r="F11" s="43">
        <v>422100</v>
      </c>
      <c r="G11" s="43">
        <v>422100</v>
      </c>
      <c r="H11" s="43">
        <v>377898.62</v>
      </c>
      <c r="I11" s="43">
        <v>89.52822080075812</v>
      </c>
    </row>
    <row r="12" spans="1:9" ht="15" customHeight="1">
      <c r="A12" s="138" t="s">
        <v>363</v>
      </c>
      <c r="B12" s="138"/>
      <c r="C12" s="138"/>
      <c r="D12" s="138"/>
      <c r="E12" s="138"/>
      <c r="F12" s="52">
        <v>422100</v>
      </c>
      <c r="G12" s="52">
        <v>422100</v>
      </c>
      <c r="H12" s="52">
        <v>377898.62</v>
      </c>
      <c r="I12" s="52">
        <v>89.52822080075812</v>
      </c>
    </row>
    <row r="13" spans="2:9" ht="15" customHeight="1">
      <c r="B13" s="53" t="s">
        <v>155</v>
      </c>
      <c r="C13" s="140" t="s">
        <v>156</v>
      </c>
      <c r="D13" s="140"/>
      <c r="E13" s="54" t="s">
        <v>364</v>
      </c>
      <c r="F13" s="55">
        <v>422100</v>
      </c>
      <c r="G13" s="56" t="s">
        <v>35</v>
      </c>
      <c r="H13" s="55">
        <v>377898.62</v>
      </c>
      <c r="I13" s="55">
        <v>89.53</v>
      </c>
    </row>
    <row r="14" spans="2:9" ht="15" customHeight="1">
      <c r="B14" s="53" t="s">
        <v>170</v>
      </c>
      <c r="C14" s="140" t="s">
        <v>171</v>
      </c>
      <c r="D14" s="140"/>
      <c r="E14" s="54" t="s">
        <v>364</v>
      </c>
      <c r="F14" s="55">
        <v>422100</v>
      </c>
      <c r="G14" s="56" t="s">
        <v>35</v>
      </c>
      <c r="H14" s="55">
        <v>377898.62</v>
      </c>
      <c r="I14" s="55">
        <v>89.53</v>
      </c>
    </row>
    <row r="15" spans="2:9" ht="15" customHeight="1">
      <c r="B15" s="53" t="s">
        <v>181</v>
      </c>
      <c r="C15" s="140" t="s">
        <v>182</v>
      </c>
      <c r="D15" s="140"/>
      <c r="E15" s="54" t="s">
        <v>364</v>
      </c>
      <c r="F15" s="55">
        <v>30000</v>
      </c>
      <c r="G15" s="56" t="s">
        <v>35</v>
      </c>
      <c r="H15" s="55">
        <v>21325</v>
      </c>
      <c r="I15" s="55">
        <v>71.08</v>
      </c>
    </row>
    <row r="16" spans="2:9" ht="15" customHeight="1">
      <c r="B16" s="53" t="s">
        <v>183</v>
      </c>
      <c r="C16" s="140" t="s">
        <v>365</v>
      </c>
      <c r="D16" s="140"/>
      <c r="E16" s="54" t="s">
        <v>364</v>
      </c>
      <c r="F16" s="55">
        <v>30000</v>
      </c>
      <c r="G16" s="56" t="s">
        <v>35</v>
      </c>
      <c r="H16" s="55">
        <v>21325</v>
      </c>
      <c r="I16" s="55">
        <v>71.08</v>
      </c>
    </row>
    <row r="17" spans="2:9" ht="15" customHeight="1">
      <c r="B17" s="53" t="s">
        <v>192</v>
      </c>
      <c r="C17" s="140" t="s">
        <v>193</v>
      </c>
      <c r="D17" s="140"/>
      <c r="E17" s="54" t="s">
        <v>364</v>
      </c>
      <c r="F17" s="55">
        <v>91000</v>
      </c>
      <c r="G17" s="56" t="s">
        <v>35</v>
      </c>
      <c r="H17" s="55">
        <v>86750</v>
      </c>
      <c r="I17" s="55">
        <v>95.33</v>
      </c>
    </row>
    <row r="18" spans="2:9" ht="15" customHeight="1">
      <c r="B18" s="53" t="s">
        <v>197</v>
      </c>
      <c r="C18" s="140" t="s">
        <v>198</v>
      </c>
      <c r="D18" s="140"/>
      <c r="E18" s="54" t="s">
        <v>364</v>
      </c>
      <c r="F18" s="55">
        <v>91000</v>
      </c>
      <c r="G18" s="56" t="s">
        <v>35</v>
      </c>
      <c r="H18" s="55">
        <v>86750</v>
      </c>
      <c r="I18" s="55">
        <v>95.33</v>
      </c>
    </row>
    <row r="19" spans="2:9" ht="15" customHeight="1">
      <c r="B19" s="53" t="s">
        <v>211</v>
      </c>
      <c r="C19" s="140" t="s">
        <v>366</v>
      </c>
      <c r="D19" s="140"/>
      <c r="E19" s="54" t="s">
        <v>364</v>
      </c>
      <c r="F19" s="55">
        <v>15000</v>
      </c>
      <c r="G19" s="56" t="s">
        <v>35</v>
      </c>
      <c r="H19" s="55">
        <v>0</v>
      </c>
      <c r="I19" s="55">
        <v>0</v>
      </c>
    </row>
    <row r="20" spans="2:9" ht="15" customHeight="1">
      <c r="B20" s="53" t="s">
        <v>212</v>
      </c>
      <c r="C20" s="140" t="s">
        <v>366</v>
      </c>
      <c r="D20" s="140"/>
      <c r="E20" s="54" t="s">
        <v>364</v>
      </c>
      <c r="F20" s="55">
        <v>15000</v>
      </c>
      <c r="G20" s="56" t="s">
        <v>35</v>
      </c>
      <c r="H20" s="55">
        <v>0</v>
      </c>
      <c r="I20" s="55">
        <v>0</v>
      </c>
    </row>
    <row r="21" spans="2:9" ht="15" customHeight="1">
      <c r="B21" s="53" t="s">
        <v>213</v>
      </c>
      <c r="C21" s="57" t="s">
        <v>214</v>
      </c>
      <c r="D21" s="57"/>
      <c r="E21" s="54" t="s">
        <v>364</v>
      </c>
      <c r="F21" s="55">
        <v>286100</v>
      </c>
      <c r="G21" s="56" t="s">
        <v>35</v>
      </c>
      <c r="H21" s="55">
        <v>269823.62</v>
      </c>
      <c r="I21" s="55">
        <v>94.31</v>
      </c>
    </row>
    <row r="22" spans="2:9" ht="15" customHeight="1">
      <c r="B22" s="53" t="s">
        <v>215</v>
      </c>
      <c r="C22" s="45" t="s">
        <v>367</v>
      </c>
      <c r="D22" s="57"/>
      <c r="E22" s="54" t="s">
        <v>364</v>
      </c>
      <c r="F22" s="55">
        <v>155000</v>
      </c>
      <c r="G22" s="56" t="s">
        <v>35</v>
      </c>
      <c r="H22" s="55">
        <v>135106.59</v>
      </c>
      <c r="I22" s="55">
        <v>87.17</v>
      </c>
    </row>
    <row r="23" spans="2:9" ht="15" customHeight="1">
      <c r="B23" s="53" t="s">
        <v>218</v>
      </c>
      <c r="C23" s="57" t="s">
        <v>219</v>
      </c>
      <c r="D23" s="57"/>
      <c r="E23" s="54" t="s">
        <v>364</v>
      </c>
      <c r="F23" s="55">
        <v>30000</v>
      </c>
      <c r="G23" s="56" t="s">
        <v>35</v>
      </c>
      <c r="H23" s="55">
        <v>31021.3</v>
      </c>
      <c r="I23" s="55">
        <v>103.4</v>
      </c>
    </row>
    <row r="24" spans="2:9" ht="15" customHeight="1">
      <c r="B24" s="53" t="s">
        <v>220</v>
      </c>
      <c r="C24" s="57" t="s">
        <v>221</v>
      </c>
      <c r="D24" s="57"/>
      <c r="E24" s="54" t="s">
        <v>364</v>
      </c>
      <c r="F24" s="55">
        <v>2800</v>
      </c>
      <c r="G24" s="56" t="s">
        <v>35</v>
      </c>
      <c r="H24" s="55">
        <v>2796.48</v>
      </c>
      <c r="I24" s="55">
        <v>99.87</v>
      </c>
    </row>
    <row r="25" spans="2:9" ht="15" customHeight="1">
      <c r="B25" s="53" t="s">
        <v>224</v>
      </c>
      <c r="C25" s="57" t="s">
        <v>214</v>
      </c>
      <c r="D25" s="57"/>
      <c r="E25" s="54" t="s">
        <v>364</v>
      </c>
      <c r="F25" s="55">
        <v>98300</v>
      </c>
      <c r="G25" s="56" t="s">
        <v>35</v>
      </c>
      <c r="H25" s="55">
        <v>100899.25</v>
      </c>
      <c r="I25" s="55">
        <v>102.64</v>
      </c>
    </row>
    <row r="26" spans="1:9" ht="15" customHeight="1">
      <c r="A26" s="139" t="s">
        <v>368</v>
      </c>
      <c r="B26" s="139"/>
      <c r="C26" s="139"/>
      <c r="D26" s="139"/>
      <c r="E26" s="139"/>
      <c r="F26" s="43">
        <v>14000</v>
      </c>
      <c r="G26" s="43">
        <v>14000</v>
      </c>
      <c r="H26" s="43">
        <v>9988.05</v>
      </c>
      <c r="I26" s="43">
        <v>71.34321428571428</v>
      </c>
    </row>
    <row r="27" spans="1:9" ht="15" customHeight="1">
      <c r="A27" s="138" t="s">
        <v>363</v>
      </c>
      <c r="B27" s="138"/>
      <c r="C27" s="138"/>
      <c r="D27" s="138"/>
      <c r="E27" s="138"/>
      <c r="F27" s="52">
        <v>14000</v>
      </c>
      <c r="G27" s="52">
        <v>14000</v>
      </c>
      <c r="H27" s="52">
        <v>9988.05</v>
      </c>
      <c r="I27" s="52">
        <v>71.34321428571428</v>
      </c>
    </row>
    <row r="28" spans="2:9" ht="15" customHeight="1">
      <c r="B28" s="53" t="s">
        <v>155</v>
      </c>
      <c r="C28" s="57" t="s">
        <v>156</v>
      </c>
      <c r="E28" s="54" t="s">
        <v>364</v>
      </c>
      <c r="F28" s="55">
        <v>14000</v>
      </c>
      <c r="G28" s="56" t="s">
        <v>35</v>
      </c>
      <c r="H28" s="55">
        <v>9988.05</v>
      </c>
      <c r="I28" s="55">
        <v>71.34</v>
      </c>
    </row>
    <row r="29" spans="2:9" ht="15" customHeight="1">
      <c r="B29" s="53" t="s">
        <v>257</v>
      </c>
      <c r="C29" s="57" t="s">
        <v>258</v>
      </c>
      <c r="E29" s="54" t="s">
        <v>364</v>
      </c>
      <c r="F29" s="55">
        <v>14000</v>
      </c>
      <c r="G29" s="56" t="s">
        <v>35</v>
      </c>
      <c r="H29" s="55">
        <v>9988.05</v>
      </c>
      <c r="I29" s="55">
        <v>71.34</v>
      </c>
    </row>
    <row r="30" spans="2:9" ht="15" customHeight="1">
      <c r="B30" s="53" t="s">
        <v>259</v>
      </c>
      <c r="C30" s="57" t="s">
        <v>113</v>
      </c>
      <c r="E30" s="54" t="s">
        <v>364</v>
      </c>
      <c r="F30" s="55">
        <v>14000</v>
      </c>
      <c r="G30" s="56" t="s">
        <v>35</v>
      </c>
      <c r="H30" s="55">
        <v>9988.05</v>
      </c>
      <c r="I30" s="55">
        <v>71.34</v>
      </c>
    </row>
    <row r="31" spans="2:9" ht="15" customHeight="1">
      <c r="B31" s="53" t="s">
        <v>260</v>
      </c>
      <c r="C31" s="57" t="s">
        <v>261</v>
      </c>
      <c r="E31" s="54" t="s">
        <v>364</v>
      </c>
      <c r="F31" s="55">
        <v>14000</v>
      </c>
      <c r="G31" s="56" t="s">
        <v>35</v>
      </c>
      <c r="H31" s="55">
        <v>9988.05</v>
      </c>
      <c r="I31" s="55">
        <v>71.34</v>
      </c>
    </row>
    <row r="32" spans="1:9" ht="15" customHeight="1">
      <c r="A32" s="139" t="s">
        <v>369</v>
      </c>
      <c r="B32" s="139"/>
      <c r="C32" s="139"/>
      <c r="D32" s="139"/>
      <c r="E32" s="139"/>
      <c r="F32" s="43">
        <v>22000</v>
      </c>
      <c r="G32" s="43">
        <v>22000</v>
      </c>
      <c r="H32" s="43">
        <v>8890.33</v>
      </c>
      <c r="I32" s="43">
        <v>40.41059090909091</v>
      </c>
    </row>
    <row r="33" spans="1:9" s="58" customFormat="1" ht="15" customHeight="1">
      <c r="A33" s="138" t="s">
        <v>363</v>
      </c>
      <c r="B33" s="138"/>
      <c r="C33" s="138"/>
      <c r="D33" s="138"/>
      <c r="E33" s="138"/>
      <c r="F33" s="52">
        <v>22000</v>
      </c>
      <c r="G33" s="52">
        <v>22000</v>
      </c>
      <c r="H33" s="52">
        <v>8890.33</v>
      </c>
      <c r="I33" s="52">
        <v>40.41059090909091</v>
      </c>
    </row>
    <row r="34" spans="2:9" ht="15" customHeight="1">
      <c r="B34" s="53" t="s">
        <v>155</v>
      </c>
      <c r="C34" s="57" t="s">
        <v>156</v>
      </c>
      <c r="E34" s="54" t="s">
        <v>364</v>
      </c>
      <c r="F34" s="55">
        <v>22000</v>
      </c>
      <c r="G34" s="56" t="s">
        <v>35</v>
      </c>
      <c r="H34" s="55">
        <v>8890.33</v>
      </c>
      <c r="I34" s="55">
        <v>40.41</v>
      </c>
    </row>
    <row r="35" spans="2:9" ht="15" customHeight="1">
      <c r="B35" s="53" t="s">
        <v>170</v>
      </c>
      <c r="C35" s="57" t="s">
        <v>171</v>
      </c>
      <c r="E35" s="54" t="s">
        <v>364</v>
      </c>
      <c r="F35" s="55">
        <v>22000</v>
      </c>
      <c r="G35" s="56" t="s">
        <v>35</v>
      </c>
      <c r="H35" s="55">
        <v>8890.33</v>
      </c>
      <c r="I35" s="55">
        <v>40.41</v>
      </c>
    </row>
    <row r="36" spans="2:9" ht="15" customHeight="1">
      <c r="B36" s="53" t="s">
        <v>213</v>
      </c>
      <c r="C36" s="57" t="s">
        <v>214</v>
      </c>
      <c r="E36" s="54" t="s">
        <v>364</v>
      </c>
      <c r="F36" s="55">
        <v>22000</v>
      </c>
      <c r="G36" s="56" t="s">
        <v>35</v>
      </c>
      <c r="H36" s="55">
        <v>8890.33</v>
      </c>
      <c r="I36" s="55">
        <v>40.41</v>
      </c>
    </row>
    <row r="37" spans="2:9" ht="15" customHeight="1">
      <c r="B37" s="53" t="s">
        <v>215</v>
      </c>
      <c r="C37" s="45" t="s">
        <v>367</v>
      </c>
      <c r="E37" s="54" t="s">
        <v>364</v>
      </c>
      <c r="F37" s="55">
        <v>22000</v>
      </c>
      <c r="G37" s="56" t="s">
        <v>35</v>
      </c>
      <c r="H37" s="55">
        <v>8890.33</v>
      </c>
      <c r="I37" s="55">
        <v>40.41</v>
      </c>
    </row>
    <row r="38" spans="1:9" ht="15" customHeight="1">
      <c r="A38" s="139" t="s">
        <v>370</v>
      </c>
      <c r="B38" s="139"/>
      <c r="C38" s="139"/>
      <c r="D38" s="139"/>
      <c r="E38" s="139"/>
      <c r="F38" s="43">
        <v>1000</v>
      </c>
      <c r="G38" s="43">
        <v>1000</v>
      </c>
      <c r="H38" s="43">
        <v>0</v>
      </c>
      <c r="I38" s="43">
        <v>0</v>
      </c>
    </row>
    <row r="39" spans="1:9" s="58" customFormat="1" ht="15" customHeight="1">
      <c r="A39" s="138" t="s">
        <v>363</v>
      </c>
      <c r="B39" s="138"/>
      <c r="C39" s="138"/>
      <c r="D39" s="138"/>
      <c r="E39" s="138"/>
      <c r="F39" s="52">
        <v>1000</v>
      </c>
      <c r="G39" s="52">
        <v>1000</v>
      </c>
      <c r="H39" s="52">
        <v>0</v>
      </c>
      <c r="I39" s="52">
        <v>0</v>
      </c>
    </row>
    <row r="40" spans="2:9" ht="15" customHeight="1">
      <c r="B40" s="53" t="s">
        <v>155</v>
      </c>
      <c r="C40" s="57" t="s">
        <v>156</v>
      </c>
      <c r="E40" s="54" t="s">
        <v>364</v>
      </c>
      <c r="F40" s="55">
        <v>1000</v>
      </c>
      <c r="G40" s="56" t="s">
        <v>35</v>
      </c>
      <c r="H40" s="55">
        <v>0</v>
      </c>
      <c r="I40" s="55">
        <v>0</v>
      </c>
    </row>
    <row r="41" spans="2:9" ht="15" customHeight="1">
      <c r="B41" s="53" t="s">
        <v>170</v>
      </c>
      <c r="C41" s="57" t="s">
        <v>171</v>
      </c>
      <c r="E41" s="54" t="s">
        <v>364</v>
      </c>
      <c r="F41" s="55">
        <v>1000</v>
      </c>
      <c r="G41" s="56" t="s">
        <v>35</v>
      </c>
      <c r="H41" s="55">
        <v>0</v>
      </c>
      <c r="I41" s="55">
        <v>0</v>
      </c>
    </row>
    <row r="42" spans="2:9" ht="15" customHeight="1">
      <c r="B42" s="53" t="s">
        <v>213</v>
      </c>
      <c r="C42" s="57" t="s">
        <v>214</v>
      </c>
      <c r="E42" s="54" t="s">
        <v>364</v>
      </c>
      <c r="F42" s="55">
        <v>1000</v>
      </c>
      <c r="G42" s="56" t="s">
        <v>35</v>
      </c>
      <c r="H42" s="55">
        <v>0</v>
      </c>
      <c r="I42" s="55">
        <v>0</v>
      </c>
    </row>
    <row r="43" spans="2:9" ht="15" customHeight="1">
      <c r="B43" s="53" t="s">
        <v>224</v>
      </c>
      <c r="C43" s="57" t="s">
        <v>214</v>
      </c>
      <c r="E43" s="54" t="s">
        <v>364</v>
      </c>
      <c r="F43" s="55">
        <v>1000</v>
      </c>
      <c r="G43" s="56" t="s">
        <v>35</v>
      </c>
      <c r="H43" s="55">
        <v>0</v>
      </c>
      <c r="I43" s="55">
        <v>0</v>
      </c>
    </row>
    <row r="44" spans="1:9" ht="15" customHeight="1">
      <c r="A44" s="139" t="s">
        <v>371</v>
      </c>
      <c r="B44" s="139"/>
      <c r="C44" s="139"/>
      <c r="D44" s="139"/>
      <c r="E44" s="139"/>
      <c r="F44" s="43">
        <v>17400</v>
      </c>
      <c r="G44" s="43">
        <v>17400</v>
      </c>
      <c r="H44" s="43">
        <v>13414.16</v>
      </c>
      <c r="I44" s="43">
        <v>77.09287356321838</v>
      </c>
    </row>
    <row r="45" spans="1:9" s="58" customFormat="1" ht="15" customHeight="1">
      <c r="A45" s="138" t="s">
        <v>363</v>
      </c>
      <c r="B45" s="138"/>
      <c r="C45" s="138"/>
      <c r="D45" s="138"/>
      <c r="E45" s="138"/>
      <c r="F45" s="52">
        <v>13400</v>
      </c>
      <c r="G45" s="52">
        <v>13400</v>
      </c>
      <c r="H45" s="52">
        <v>13414.16</v>
      </c>
      <c r="I45" s="52">
        <v>100.10567164179105</v>
      </c>
    </row>
    <row r="46" spans="2:9" ht="15" customHeight="1">
      <c r="B46" s="53" t="s">
        <v>155</v>
      </c>
      <c r="C46" s="57" t="s">
        <v>156</v>
      </c>
      <c r="E46" s="54" t="s">
        <v>372</v>
      </c>
      <c r="F46" s="55">
        <v>13400</v>
      </c>
      <c r="G46" s="56" t="s">
        <v>35</v>
      </c>
      <c r="H46" s="55">
        <v>13414.16</v>
      </c>
      <c r="I46" s="55">
        <v>100.11</v>
      </c>
    </row>
    <row r="47" spans="2:9" ht="15" customHeight="1">
      <c r="B47" s="53" t="s">
        <v>170</v>
      </c>
      <c r="C47" s="57" t="s">
        <v>171</v>
      </c>
      <c r="E47" s="54" t="s">
        <v>372</v>
      </c>
      <c r="F47" s="55">
        <v>13400</v>
      </c>
      <c r="G47" s="56" t="s">
        <v>35</v>
      </c>
      <c r="H47" s="55">
        <v>13414.16</v>
      </c>
      <c r="I47" s="55">
        <v>100.11</v>
      </c>
    </row>
    <row r="48" spans="2:9" ht="15" customHeight="1">
      <c r="B48" s="53" t="s">
        <v>213</v>
      </c>
      <c r="C48" s="57" t="s">
        <v>214</v>
      </c>
      <c r="E48" s="54" t="s">
        <v>372</v>
      </c>
      <c r="F48" s="55">
        <v>13400</v>
      </c>
      <c r="G48" s="56" t="s">
        <v>35</v>
      </c>
      <c r="H48" s="55">
        <v>13414.16</v>
      </c>
      <c r="I48" s="55">
        <v>100.11</v>
      </c>
    </row>
    <row r="49" spans="2:9" ht="15" customHeight="1">
      <c r="B49" s="53" t="s">
        <v>224</v>
      </c>
      <c r="C49" s="57" t="s">
        <v>214</v>
      </c>
      <c r="E49" s="54" t="s">
        <v>372</v>
      </c>
      <c r="F49" s="55">
        <v>13400</v>
      </c>
      <c r="G49" s="56" t="s">
        <v>35</v>
      </c>
      <c r="H49" s="55">
        <v>13414.16</v>
      </c>
      <c r="I49" s="55">
        <v>100.11</v>
      </c>
    </row>
    <row r="50" spans="1:9" s="58" customFormat="1" ht="15" customHeight="1">
      <c r="A50" s="138" t="s">
        <v>373</v>
      </c>
      <c r="B50" s="138"/>
      <c r="C50" s="138"/>
      <c r="D50" s="138"/>
      <c r="E50" s="138"/>
      <c r="F50" s="52">
        <v>4000</v>
      </c>
      <c r="G50" s="52">
        <v>4000</v>
      </c>
      <c r="H50" s="52">
        <v>0</v>
      </c>
      <c r="I50" s="52">
        <v>0</v>
      </c>
    </row>
    <row r="51" spans="2:9" ht="15" customHeight="1">
      <c r="B51" s="53" t="s">
        <v>155</v>
      </c>
      <c r="C51" s="57" t="s">
        <v>156</v>
      </c>
      <c r="E51" s="54" t="s">
        <v>372</v>
      </c>
      <c r="F51" s="55">
        <v>4000</v>
      </c>
      <c r="G51" s="56" t="s">
        <v>35</v>
      </c>
      <c r="H51" s="55">
        <v>0</v>
      </c>
      <c r="I51" s="55">
        <v>0</v>
      </c>
    </row>
    <row r="52" spans="2:9" ht="15" customHeight="1">
      <c r="B52" s="53" t="s">
        <v>170</v>
      </c>
      <c r="C52" s="57" t="s">
        <v>171</v>
      </c>
      <c r="E52" s="54" t="s">
        <v>372</v>
      </c>
      <c r="F52" s="55">
        <v>4000</v>
      </c>
      <c r="G52" s="56" t="s">
        <v>35</v>
      </c>
      <c r="H52" s="55">
        <v>0</v>
      </c>
      <c r="I52" s="55">
        <v>0</v>
      </c>
    </row>
    <row r="53" spans="2:9" ht="15" customHeight="1">
      <c r="B53" s="53" t="s">
        <v>213</v>
      </c>
      <c r="C53" s="57" t="s">
        <v>214</v>
      </c>
      <c r="E53" s="54" t="s">
        <v>372</v>
      </c>
      <c r="F53" s="55">
        <v>4000</v>
      </c>
      <c r="G53" s="56" t="s">
        <v>35</v>
      </c>
      <c r="H53" s="55">
        <v>0</v>
      </c>
      <c r="I53" s="55">
        <v>0</v>
      </c>
    </row>
    <row r="54" spans="2:9" ht="15" customHeight="1">
      <c r="B54" s="53" t="s">
        <v>224</v>
      </c>
      <c r="C54" s="57" t="s">
        <v>214</v>
      </c>
      <c r="E54" s="54" t="s">
        <v>372</v>
      </c>
      <c r="F54" s="55">
        <v>4000</v>
      </c>
      <c r="G54" s="56" t="s">
        <v>35</v>
      </c>
      <c r="H54" s="55">
        <v>0</v>
      </c>
      <c r="I54" s="55">
        <v>0</v>
      </c>
    </row>
    <row r="55" spans="1:9" ht="15" customHeight="1">
      <c r="A55" s="139" t="s">
        <v>374</v>
      </c>
      <c r="B55" s="139"/>
      <c r="C55" s="139"/>
      <c r="D55" s="139"/>
      <c r="E55" s="139"/>
      <c r="F55" s="43">
        <v>5000</v>
      </c>
      <c r="G55" s="43">
        <v>5000</v>
      </c>
      <c r="H55" s="43">
        <v>5100</v>
      </c>
      <c r="I55" s="43">
        <v>102</v>
      </c>
    </row>
    <row r="56" spans="1:9" s="58" customFormat="1" ht="15" customHeight="1">
      <c r="A56" s="138" t="s">
        <v>363</v>
      </c>
      <c r="B56" s="138"/>
      <c r="C56" s="138"/>
      <c r="D56" s="138"/>
      <c r="E56" s="138"/>
      <c r="F56" s="52">
        <v>5000</v>
      </c>
      <c r="G56" s="52">
        <v>5000</v>
      </c>
      <c r="H56" s="52">
        <v>5100</v>
      </c>
      <c r="I56" s="52">
        <v>102</v>
      </c>
    </row>
    <row r="57" spans="2:9" ht="15" customHeight="1">
      <c r="B57" s="53" t="s">
        <v>155</v>
      </c>
      <c r="C57" s="57" t="s">
        <v>156</v>
      </c>
      <c r="E57" s="54" t="s">
        <v>372</v>
      </c>
      <c r="F57" s="55">
        <v>5000</v>
      </c>
      <c r="G57" s="56" t="s">
        <v>35</v>
      </c>
      <c r="H57" s="55">
        <v>5100</v>
      </c>
      <c r="I57" s="55">
        <v>102</v>
      </c>
    </row>
    <row r="58" spans="2:9" ht="15" customHeight="1">
      <c r="B58" s="53" t="s">
        <v>170</v>
      </c>
      <c r="C58" s="57" t="s">
        <v>171</v>
      </c>
      <c r="E58" s="54" t="s">
        <v>372</v>
      </c>
      <c r="F58" s="55">
        <v>5000</v>
      </c>
      <c r="G58" s="56" t="s">
        <v>35</v>
      </c>
      <c r="H58" s="55">
        <v>5100</v>
      </c>
      <c r="I58" s="55">
        <v>102</v>
      </c>
    </row>
    <row r="59" spans="2:9" ht="15" customHeight="1">
      <c r="B59" s="53" t="s">
        <v>213</v>
      </c>
      <c r="C59" s="57" t="s">
        <v>214</v>
      </c>
      <c r="E59" s="54" t="s">
        <v>372</v>
      </c>
      <c r="F59" s="55">
        <v>5000</v>
      </c>
      <c r="G59" s="56" t="s">
        <v>35</v>
      </c>
      <c r="H59" s="55">
        <v>5100</v>
      </c>
      <c r="I59" s="55">
        <v>102</v>
      </c>
    </row>
    <row r="60" spans="2:9" ht="15" customHeight="1">
      <c r="B60" s="53" t="s">
        <v>224</v>
      </c>
      <c r="C60" s="57" t="s">
        <v>214</v>
      </c>
      <c r="E60" s="54" t="s">
        <v>372</v>
      </c>
      <c r="F60" s="55">
        <v>5000</v>
      </c>
      <c r="G60" s="56" t="s">
        <v>35</v>
      </c>
      <c r="H60" s="55">
        <v>5100</v>
      </c>
      <c r="I60" s="55">
        <v>102</v>
      </c>
    </row>
    <row r="61" spans="1:9" ht="15" customHeight="1">
      <c r="A61" s="139" t="s">
        <v>375</v>
      </c>
      <c r="B61" s="139"/>
      <c r="C61" s="139"/>
      <c r="D61" s="139"/>
      <c r="E61" s="139"/>
      <c r="F61" s="43">
        <v>27900</v>
      </c>
      <c r="G61" s="43">
        <v>27900</v>
      </c>
      <c r="H61" s="43">
        <v>27889.7</v>
      </c>
      <c r="I61" s="43">
        <v>99.96308243727599</v>
      </c>
    </row>
    <row r="62" spans="1:9" s="58" customFormat="1" ht="15" customHeight="1">
      <c r="A62" s="138" t="s">
        <v>363</v>
      </c>
      <c r="B62" s="138"/>
      <c r="C62" s="138"/>
      <c r="D62" s="138"/>
      <c r="E62" s="138"/>
      <c r="F62" s="52">
        <v>27900</v>
      </c>
      <c r="G62" s="52">
        <v>27900</v>
      </c>
      <c r="H62" s="52">
        <v>27889.7</v>
      </c>
      <c r="I62" s="52">
        <v>99.96308243727599</v>
      </c>
    </row>
    <row r="63" spans="2:9" ht="15" customHeight="1">
      <c r="B63" s="53" t="s">
        <v>155</v>
      </c>
      <c r="C63" s="57" t="s">
        <v>156</v>
      </c>
      <c r="E63" s="54" t="s">
        <v>372</v>
      </c>
      <c r="F63" s="55">
        <v>27900</v>
      </c>
      <c r="G63" s="56" t="s">
        <v>35</v>
      </c>
      <c r="H63" s="55">
        <v>27889.7</v>
      </c>
      <c r="I63" s="55">
        <v>99.96</v>
      </c>
    </row>
    <row r="64" spans="2:9" ht="15" customHeight="1">
      <c r="B64" s="53" t="s">
        <v>170</v>
      </c>
      <c r="C64" s="57" t="s">
        <v>171</v>
      </c>
      <c r="E64" s="54" t="s">
        <v>372</v>
      </c>
      <c r="F64" s="55">
        <v>27900</v>
      </c>
      <c r="G64" s="56" t="s">
        <v>35</v>
      </c>
      <c r="H64" s="55">
        <v>27889.7</v>
      </c>
      <c r="I64" s="55">
        <v>99.96</v>
      </c>
    </row>
    <row r="65" spans="2:9" ht="15" customHeight="1">
      <c r="B65" s="53" t="s">
        <v>213</v>
      </c>
      <c r="C65" s="57" t="s">
        <v>214</v>
      </c>
      <c r="E65" s="54" t="s">
        <v>372</v>
      </c>
      <c r="F65" s="55">
        <v>27900</v>
      </c>
      <c r="G65" s="56" t="s">
        <v>35</v>
      </c>
      <c r="H65" s="55">
        <v>27889.7</v>
      </c>
      <c r="I65" s="55">
        <v>99.96</v>
      </c>
    </row>
    <row r="66" spans="2:9" ht="15" customHeight="1">
      <c r="B66" s="53" t="s">
        <v>224</v>
      </c>
      <c r="C66" s="57" t="s">
        <v>214</v>
      </c>
      <c r="E66" s="54" t="s">
        <v>372</v>
      </c>
      <c r="F66" s="55">
        <v>27900</v>
      </c>
      <c r="G66" s="56" t="s">
        <v>35</v>
      </c>
      <c r="H66" s="55">
        <v>27889.7</v>
      </c>
      <c r="I66" s="55">
        <v>99.96</v>
      </c>
    </row>
    <row r="67" spans="1:9" ht="15" customHeight="1">
      <c r="A67" s="139" t="s">
        <v>376</v>
      </c>
      <c r="B67" s="139"/>
      <c r="C67" s="139"/>
      <c r="D67" s="139"/>
      <c r="E67" s="139"/>
      <c r="F67" s="43">
        <v>5000</v>
      </c>
      <c r="G67" s="43">
        <v>5000</v>
      </c>
      <c r="H67" s="43">
        <v>5158.06</v>
      </c>
      <c r="I67" s="43">
        <v>103.1612</v>
      </c>
    </row>
    <row r="68" spans="1:9" s="58" customFormat="1" ht="15" customHeight="1">
      <c r="A68" s="138" t="s">
        <v>363</v>
      </c>
      <c r="B68" s="138"/>
      <c r="C68" s="138"/>
      <c r="D68" s="138"/>
      <c r="E68" s="138"/>
      <c r="F68" s="52">
        <v>5000</v>
      </c>
      <c r="G68" s="52">
        <v>5000</v>
      </c>
      <c r="H68" s="52">
        <v>5158.06</v>
      </c>
      <c r="I68" s="52">
        <v>103.1612</v>
      </c>
    </row>
    <row r="69" spans="2:9" ht="15" customHeight="1">
      <c r="B69" s="53" t="s">
        <v>155</v>
      </c>
      <c r="C69" s="57" t="s">
        <v>156</v>
      </c>
      <c r="E69" s="54" t="s">
        <v>372</v>
      </c>
      <c r="F69" s="55">
        <v>5000</v>
      </c>
      <c r="G69" s="56" t="s">
        <v>35</v>
      </c>
      <c r="H69" s="55">
        <v>5158.06</v>
      </c>
      <c r="I69" s="55">
        <v>103.16</v>
      </c>
    </row>
    <row r="70" spans="2:9" ht="15" customHeight="1">
      <c r="B70" s="53" t="s">
        <v>170</v>
      </c>
      <c r="C70" s="57" t="s">
        <v>171</v>
      </c>
      <c r="E70" s="54" t="s">
        <v>372</v>
      </c>
      <c r="F70" s="55">
        <v>5000</v>
      </c>
      <c r="G70" s="56" t="s">
        <v>35</v>
      </c>
      <c r="H70" s="55">
        <v>5158.06</v>
      </c>
      <c r="I70" s="55">
        <v>103.16</v>
      </c>
    </row>
    <row r="71" spans="2:9" ht="15" customHeight="1">
      <c r="B71" s="53" t="s">
        <v>213</v>
      </c>
      <c r="C71" s="57" t="s">
        <v>214</v>
      </c>
      <c r="E71" s="54" t="s">
        <v>372</v>
      </c>
      <c r="F71" s="55">
        <v>5000</v>
      </c>
      <c r="G71" s="56" t="s">
        <v>35</v>
      </c>
      <c r="H71" s="55">
        <v>5158.06</v>
      </c>
      <c r="I71" s="55">
        <v>103.16</v>
      </c>
    </row>
    <row r="72" spans="2:9" ht="15" customHeight="1">
      <c r="B72" s="53" t="s">
        <v>224</v>
      </c>
      <c r="C72" s="57" t="s">
        <v>214</v>
      </c>
      <c r="E72" s="54" t="s">
        <v>372</v>
      </c>
      <c r="F72" s="55">
        <v>5000</v>
      </c>
      <c r="G72" s="56" t="s">
        <v>35</v>
      </c>
      <c r="H72" s="55">
        <v>5158.06</v>
      </c>
      <c r="I72" s="55">
        <v>103.16</v>
      </c>
    </row>
    <row r="73" spans="1:9" ht="15" customHeight="1">
      <c r="A73" s="139" t="s">
        <v>377</v>
      </c>
      <c r="B73" s="139"/>
      <c r="C73" s="139"/>
      <c r="D73" s="139"/>
      <c r="E73" s="139"/>
      <c r="F73" s="43">
        <v>20000</v>
      </c>
      <c r="G73" s="43">
        <v>20000</v>
      </c>
      <c r="H73" s="43">
        <v>15408.09</v>
      </c>
      <c r="I73" s="43">
        <v>77.04045</v>
      </c>
    </row>
    <row r="74" spans="1:9" s="58" customFormat="1" ht="15" customHeight="1">
      <c r="A74" s="138" t="s">
        <v>363</v>
      </c>
      <c r="B74" s="138"/>
      <c r="C74" s="138"/>
      <c r="D74" s="138"/>
      <c r="E74" s="138"/>
      <c r="F74" s="52">
        <v>20000</v>
      </c>
      <c r="G74" s="52">
        <v>20000</v>
      </c>
      <c r="H74" s="52">
        <v>15408.09</v>
      </c>
      <c r="I74" s="52">
        <v>77.04045</v>
      </c>
    </row>
    <row r="75" spans="2:9" ht="15" customHeight="1">
      <c r="B75" s="53" t="s">
        <v>155</v>
      </c>
      <c r="C75" s="57" t="s">
        <v>156</v>
      </c>
      <c r="E75" s="54" t="s">
        <v>378</v>
      </c>
      <c r="F75" s="55">
        <v>20000</v>
      </c>
      <c r="G75" s="56" t="s">
        <v>35</v>
      </c>
      <c r="H75" s="55">
        <v>15408.09</v>
      </c>
      <c r="I75" s="55">
        <v>77.04</v>
      </c>
    </row>
    <row r="76" spans="2:9" ht="15" customHeight="1">
      <c r="B76" s="53" t="s">
        <v>170</v>
      </c>
      <c r="C76" s="57" t="s">
        <v>171</v>
      </c>
      <c r="E76" s="54" t="s">
        <v>378</v>
      </c>
      <c r="F76" s="55">
        <v>20000</v>
      </c>
      <c r="G76" s="56" t="s">
        <v>35</v>
      </c>
      <c r="H76" s="55">
        <v>15408.09</v>
      </c>
      <c r="I76" s="55">
        <v>77.04</v>
      </c>
    </row>
    <row r="77" spans="2:9" ht="15" customHeight="1">
      <c r="B77" s="53" t="s">
        <v>213</v>
      </c>
      <c r="C77" s="57" t="s">
        <v>214</v>
      </c>
      <c r="E77" s="54" t="s">
        <v>378</v>
      </c>
      <c r="F77" s="55">
        <v>20000</v>
      </c>
      <c r="G77" s="56" t="s">
        <v>35</v>
      </c>
      <c r="H77" s="55">
        <v>15408.09</v>
      </c>
      <c r="I77" s="55">
        <v>77.04</v>
      </c>
    </row>
    <row r="78" spans="2:9" ht="15" customHeight="1">
      <c r="B78" s="53" t="s">
        <v>224</v>
      </c>
      <c r="C78" s="57" t="s">
        <v>214</v>
      </c>
      <c r="E78" s="54" t="s">
        <v>378</v>
      </c>
      <c r="F78" s="55">
        <v>20000</v>
      </c>
      <c r="G78" s="56" t="s">
        <v>35</v>
      </c>
      <c r="H78" s="55">
        <v>15408.09</v>
      </c>
      <c r="I78" s="55">
        <v>77.04</v>
      </c>
    </row>
    <row r="79" spans="1:9" ht="15" customHeight="1">
      <c r="A79" s="139" t="s">
        <v>379</v>
      </c>
      <c r="B79" s="139"/>
      <c r="C79" s="139"/>
      <c r="D79" s="139"/>
      <c r="E79" s="139"/>
      <c r="F79" s="43">
        <v>5000</v>
      </c>
      <c r="G79" s="43">
        <v>5000</v>
      </c>
      <c r="H79" s="43">
        <v>5121.54</v>
      </c>
      <c r="I79" s="43">
        <v>102.4308</v>
      </c>
    </row>
    <row r="80" spans="1:9" s="58" customFormat="1" ht="15" customHeight="1">
      <c r="A80" s="138" t="s">
        <v>363</v>
      </c>
      <c r="B80" s="138"/>
      <c r="C80" s="138"/>
      <c r="D80" s="138"/>
      <c r="E80" s="138"/>
      <c r="F80" s="52">
        <v>5000</v>
      </c>
      <c r="G80" s="52">
        <v>5000</v>
      </c>
      <c r="H80" s="52">
        <v>5121.54</v>
      </c>
      <c r="I80" s="52">
        <v>102.4308</v>
      </c>
    </row>
    <row r="81" spans="2:9" ht="15" customHeight="1">
      <c r="B81" s="53" t="s">
        <v>155</v>
      </c>
      <c r="C81" s="57" t="s">
        <v>156</v>
      </c>
      <c r="E81" s="54" t="s">
        <v>378</v>
      </c>
      <c r="F81" s="55">
        <v>5000</v>
      </c>
      <c r="G81" s="56" t="s">
        <v>35</v>
      </c>
      <c r="H81" s="55">
        <v>5121.54</v>
      </c>
      <c r="I81" s="55">
        <v>102.43</v>
      </c>
    </row>
    <row r="82" spans="2:9" ht="15" customHeight="1">
      <c r="B82" s="53" t="s">
        <v>170</v>
      </c>
      <c r="C82" s="57" t="s">
        <v>171</v>
      </c>
      <c r="E82" s="54" t="s">
        <v>378</v>
      </c>
      <c r="F82" s="55">
        <v>5000</v>
      </c>
      <c r="G82" s="56" t="s">
        <v>35</v>
      </c>
      <c r="H82" s="55">
        <v>5121.54</v>
      </c>
      <c r="I82" s="55">
        <v>102.43</v>
      </c>
    </row>
    <row r="83" spans="2:9" ht="15" customHeight="1">
      <c r="B83" s="53" t="s">
        <v>181</v>
      </c>
      <c r="C83" s="57" t="s">
        <v>182</v>
      </c>
      <c r="E83" s="54" t="s">
        <v>378</v>
      </c>
      <c r="F83" s="55">
        <v>5000</v>
      </c>
      <c r="G83" s="56" t="s">
        <v>35</v>
      </c>
      <c r="H83" s="55">
        <v>5121.54</v>
      </c>
      <c r="I83" s="55">
        <v>102.43</v>
      </c>
    </row>
    <row r="84" spans="2:9" ht="15" customHeight="1">
      <c r="B84" s="53" t="s">
        <v>184</v>
      </c>
      <c r="C84" s="57" t="s">
        <v>185</v>
      </c>
      <c r="E84" s="54" t="s">
        <v>378</v>
      </c>
      <c r="F84" s="55">
        <v>5000</v>
      </c>
      <c r="G84" s="56" t="s">
        <v>35</v>
      </c>
      <c r="H84" s="55">
        <v>5121.54</v>
      </c>
      <c r="I84" s="55">
        <v>102.43</v>
      </c>
    </row>
    <row r="85" spans="1:9" ht="15" customHeight="1">
      <c r="A85" s="137" t="s">
        <v>353</v>
      </c>
      <c r="B85" s="137"/>
      <c r="C85" s="137"/>
      <c r="D85" s="137"/>
      <c r="E85" s="137"/>
      <c r="F85" s="43">
        <v>7823421</v>
      </c>
      <c r="G85" s="43">
        <v>7823421</v>
      </c>
      <c r="H85" s="43">
        <v>6440884.36</v>
      </c>
      <c r="I85" s="43">
        <v>82.32823415741015</v>
      </c>
    </row>
    <row r="86" spans="1:9" ht="15" customHeight="1">
      <c r="A86" s="137" t="s">
        <v>354</v>
      </c>
      <c r="B86" s="137"/>
      <c r="C86" s="137"/>
      <c r="D86" s="137"/>
      <c r="E86" s="137"/>
      <c r="F86" s="43">
        <v>6451431</v>
      </c>
      <c r="G86" s="43">
        <v>6451431</v>
      </c>
      <c r="H86" s="43">
        <v>5103110.87</v>
      </c>
      <c r="I86" s="43">
        <v>79.10044872215173</v>
      </c>
    </row>
    <row r="87" spans="1:9" s="58" customFormat="1" ht="15" customHeight="1">
      <c r="A87" s="59"/>
      <c r="B87" s="138" t="s">
        <v>380</v>
      </c>
      <c r="C87" s="138"/>
      <c r="D87" s="138"/>
      <c r="E87" s="138"/>
      <c r="F87" s="52">
        <v>2108806</v>
      </c>
      <c r="G87" s="52">
        <v>2108860</v>
      </c>
      <c r="H87" s="52">
        <v>1878122.76</v>
      </c>
      <c r="I87" s="52">
        <f aca="true" t="shared" si="0" ref="I87:I92">SUM(H87/F87*100)</f>
        <v>89.0609548720935</v>
      </c>
    </row>
    <row r="88" spans="1:9" s="58" customFormat="1" ht="15" customHeight="1">
      <c r="A88" s="59"/>
      <c r="B88" s="138" t="s">
        <v>305</v>
      </c>
      <c r="C88" s="138"/>
      <c r="D88" s="138"/>
      <c r="E88" s="138"/>
      <c r="F88" s="52">
        <v>681045</v>
      </c>
      <c r="G88" s="52">
        <v>681045</v>
      </c>
      <c r="H88" s="52">
        <v>583682.06</v>
      </c>
      <c r="I88" s="52">
        <f t="shared" si="0"/>
        <v>85.70389034498456</v>
      </c>
    </row>
    <row r="89" spans="1:9" s="58" customFormat="1" ht="15" customHeight="1">
      <c r="A89" s="59"/>
      <c r="B89" s="138" t="s">
        <v>310</v>
      </c>
      <c r="C89" s="138"/>
      <c r="D89" s="138"/>
      <c r="E89" s="138"/>
      <c r="F89" s="52">
        <f>SUM(F162+F231+F549)</f>
        <v>860000</v>
      </c>
      <c r="G89" s="52">
        <f>SUM(G162+G231+G549)</f>
        <v>860000</v>
      </c>
      <c r="H89" s="52">
        <f>SUM(H162+H231+H549)</f>
        <v>864650.51</v>
      </c>
      <c r="I89" s="52">
        <f t="shared" si="0"/>
        <v>100.54075697674418</v>
      </c>
    </row>
    <row r="90" spans="1:9" s="58" customFormat="1" ht="15" customHeight="1">
      <c r="A90" s="59"/>
      <c r="B90" s="138" t="s">
        <v>381</v>
      </c>
      <c r="C90" s="138"/>
      <c r="D90" s="138"/>
      <c r="E90" s="138"/>
      <c r="F90" s="52">
        <v>1993580</v>
      </c>
      <c r="G90" s="52">
        <v>1993580</v>
      </c>
      <c r="H90" s="52">
        <v>1180313.58</v>
      </c>
      <c r="I90" s="52">
        <f t="shared" si="0"/>
        <v>59.20572939134623</v>
      </c>
    </row>
    <row r="91" spans="1:9" s="58" customFormat="1" ht="15" customHeight="1">
      <c r="A91" s="59"/>
      <c r="B91" s="138" t="s">
        <v>302</v>
      </c>
      <c r="C91" s="138"/>
      <c r="D91" s="138"/>
      <c r="E91" s="138"/>
      <c r="F91" s="52">
        <v>70000</v>
      </c>
      <c r="G91" s="52">
        <v>70000</v>
      </c>
      <c r="H91" s="52">
        <v>68548.97</v>
      </c>
      <c r="I91" s="52">
        <f t="shared" si="0"/>
        <v>97.9271</v>
      </c>
    </row>
    <row r="92" spans="1:9" s="58" customFormat="1" ht="15" customHeight="1">
      <c r="A92" s="59"/>
      <c r="B92" s="138" t="s">
        <v>307</v>
      </c>
      <c r="C92" s="138"/>
      <c r="D92" s="138"/>
      <c r="E92" s="138"/>
      <c r="F92" s="52">
        <v>738000</v>
      </c>
      <c r="G92" s="52">
        <v>738000</v>
      </c>
      <c r="H92" s="52">
        <v>369386.74</v>
      </c>
      <c r="I92" s="52">
        <f t="shared" si="0"/>
        <v>50.052403794037936</v>
      </c>
    </row>
    <row r="93" spans="1:9" s="58" customFormat="1" ht="15" customHeight="1">
      <c r="A93" s="59"/>
      <c r="B93" s="138" t="s">
        <v>382</v>
      </c>
      <c r="C93" s="138"/>
      <c r="D93" s="138"/>
      <c r="E93" s="138"/>
      <c r="F93" s="52">
        <f>SUM(F539)</f>
        <v>0</v>
      </c>
      <c r="G93" s="52">
        <f>SUM(G539)</f>
        <v>0</v>
      </c>
      <c r="H93" s="52">
        <f>SUM(H539)</f>
        <v>158406.25</v>
      </c>
      <c r="I93" s="52">
        <v>0</v>
      </c>
    </row>
    <row r="94" spans="1:9" ht="15" customHeight="1">
      <c r="A94" s="137" t="s">
        <v>383</v>
      </c>
      <c r="B94" s="137"/>
      <c r="C94" s="137"/>
      <c r="D94" s="137"/>
      <c r="F94" s="43">
        <v>1435451</v>
      </c>
      <c r="G94" s="43">
        <v>1435451</v>
      </c>
      <c r="H94" s="43">
        <v>1338011.19</v>
      </c>
      <c r="I94" s="43">
        <v>93.2119027399751</v>
      </c>
    </row>
    <row r="95" spans="1:9" s="58" customFormat="1" ht="15" customHeight="1">
      <c r="A95" s="138" t="s">
        <v>363</v>
      </c>
      <c r="B95" s="138"/>
      <c r="C95" s="138"/>
      <c r="D95" s="138"/>
      <c r="E95" s="138"/>
      <c r="F95" s="52">
        <v>1081906</v>
      </c>
      <c r="G95" s="52">
        <v>1081906</v>
      </c>
      <c r="H95" s="52">
        <v>981727.83</v>
      </c>
      <c r="I95" s="52">
        <v>90.74</v>
      </c>
    </row>
    <row r="96" spans="1:9" s="58" customFormat="1" ht="15" customHeight="1">
      <c r="A96" s="138" t="s">
        <v>384</v>
      </c>
      <c r="B96" s="138"/>
      <c r="C96" s="138"/>
      <c r="D96" s="138"/>
      <c r="E96" s="138"/>
      <c r="F96" s="52">
        <v>125045</v>
      </c>
      <c r="G96" s="52">
        <v>125045</v>
      </c>
      <c r="H96" s="52">
        <v>122680.74</v>
      </c>
      <c r="I96" s="52">
        <v>98.10927266184176</v>
      </c>
    </row>
    <row r="97" spans="1:9" s="58" customFormat="1" ht="15" customHeight="1">
      <c r="A97" s="138" t="s">
        <v>385</v>
      </c>
      <c r="B97" s="138"/>
      <c r="C97" s="138"/>
      <c r="D97" s="138"/>
      <c r="E97" s="138"/>
      <c r="F97" s="52">
        <v>228500</v>
      </c>
      <c r="G97" s="52">
        <v>228500</v>
      </c>
      <c r="H97" s="52">
        <v>233602.62</v>
      </c>
      <c r="I97" s="52">
        <v>102.23309409190371</v>
      </c>
    </row>
    <row r="98" spans="1:9" ht="15" customHeight="1">
      <c r="A98" s="139" t="s">
        <v>386</v>
      </c>
      <c r="B98" s="139"/>
      <c r="C98" s="139"/>
      <c r="D98" s="139"/>
      <c r="E98" s="139"/>
      <c r="F98" s="43">
        <v>852906</v>
      </c>
      <c r="G98" s="43">
        <v>852906</v>
      </c>
      <c r="H98" s="43">
        <v>758334.84</v>
      </c>
      <c r="I98" s="43">
        <v>88.91188946964847</v>
      </c>
    </row>
    <row r="99" spans="1:9" s="58" customFormat="1" ht="15" customHeight="1">
      <c r="A99" s="138" t="s">
        <v>363</v>
      </c>
      <c r="B99" s="138"/>
      <c r="C99" s="138"/>
      <c r="D99" s="138"/>
      <c r="E99" s="138"/>
      <c r="F99" s="52">
        <v>852906</v>
      </c>
      <c r="G99" s="52">
        <v>852906</v>
      </c>
      <c r="H99" s="52">
        <v>758334.84</v>
      </c>
      <c r="I99" s="52">
        <v>88.91188946964847</v>
      </c>
    </row>
    <row r="100" spans="2:9" ht="15" customHeight="1">
      <c r="B100" s="53" t="s">
        <v>155</v>
      </c>
      <c r="C100" s="57" t="s">
        <v>156</v>
      </c>
      <c r="E100" s="54" t="s">
        <v>378</v>
      </c>
      <c r="F100" s="55">
        <v>852906</v>
      </c>
      <c r="G100" s="56" t="s">
        <v>35</v>
      </c>
      <c r="H100" s="55">
        <v>758334.84</v>
      </c>
      <c r="I100" s="55">
        <v>88.91</v>
      </c>
    </row>
    <row r="101" spans="2:9" ht="15" customHeight="1">
      <c r="B101" s="53" t="s">
        <v>157</v>
      </c>
      <c r="C101" s="57" t="s">
        <v>158</v>
      </c>
      <c r="E101" s="54" t="s">
        <v>378</v>
      </c>
      <c r="F101" s="55">
        <v>600500</v>
      </c>
      <c r="G101" s="56" t="s">
        <v>35</v>
      </c>
      <c r="H101" s="55">
        <v>541371.78</v>
      </c>
      <c r="I101" s="55">
        <v>90.15</v>
      </c>
    </row>
    <row r="102" spans="2:9" ht="15" customHeight="1">
      <c r="B102" s="53" t="s">
        <v>159</v>
      </c>
      <c r="C102" s="57" t="s">
        <v>160</v>
      </c>
      <c r="E102" s="54" t="s">
        <v>378</v>
      </c>
      <c r="F102" s="55">
        <v>502300</v>
      </c>
      <c r="G102" s="56" t="s">
        <v>35</v>
      </c>
      <c r="H102" s="55">
        <v>455605.24</v>
      </c>
      <c r="I102" s="55">
        <v>90.7</v>
      </c>
    </row>
    <row r="103" spans="2:9" ht="15" customHeight="1">
      <c r="B103" s="53" t="s">
        <v>161</v>
      </c>
      <c r="C103" s="57" t="s">
        <v>162</v>
      </c>
      <c r="E103" s="54" t="s">
        <v>378</v>
      </c>
      <c r="F103" s="55">
        <v>502300</v>
      </c>
      <c r="G103" s="56" t="s">
        <v>35</v>
      </c>
      <c r="H103" s="55">
        <v>455605.24</v>
      </c>
      <c r="I103" s="55">
        <v>90.7</v>
      </c>
    </row>
    <row r="104" spans="2:9" ht="15" customHeight="1">
      <c r="B104" s="53" t="s">
        <v>163</v>
      </c>
      <c r="C104" s="57" t="s">
        <v>164</v>
      </c>
      <c r="E104" s="54" t="s">
        <v>378</v>
      </c>
      <c r="F104" s="55">
        <v>37500</v>
      </c>
      <c r="G104" s="56" t="s">
        <v>35</v>
      </c>
      <c r="H104" s="55">
        <v>23800</v>
      </c>
      <c r="I104" s="55">
        <v>63.47</v>
      </c>
    </row>
    <row r="105" spans="2:9" ht="15" customHeight="1">
      <c r="B105" s="53" t="s">
        <v>165</v>
      </c>
      <c r="C105" s="57" t="s">
        <v>164</v>
      </c>
      <c r="E105" s="54" t="s">
        <v>378</v>
      </c>
      <c r="F105" s="55">
        <v>37500</v>
      </c>
      <c r="G105" s="56" t="s">
        <v>35</v>
      </c>
      <c r="H105" s="55">
        <v>23800</v>
      </c>
      <c r="I105" s="55">
        <v>63.47</v>
      </c>
    </row>
    <row r="106" spans="2:9" ht="15" customHeight="1">
      <c r="B106" s="53" t="s">
        <v>166</v>
      </c>
      <c r="C106" s="57" t="s">
        <v>167</v>
      </c>
      <c r="E106" s="54" t="s">
        <v>378</v>
      </c>
      <c r="F106" s="55">
        <v>60700</v>
      </c>
      <c r="G106" s="56" t="s">
        <v>35</v>
      </c>
      <c r="H106" s="55">
        <v>61966.54</v>
      </c>
      <c r="I106" s="55">
        <v>102.09</v>
      </c>
    </row>
    <row r="107" spans="2:9" ht="15" customHeight="1">
      <c r="B107" s="53" t="s">
        <v>168</v>
      </c>
      <c r="C107" s="57" t="s">
        <v>387</v>
      </c>
      <c r="E107" s="54" t="s">
        <v>378</v>
      </c>
      <c r="F107" s="55">
        <v>60700</v>
      </c>
      <c r="G107" s="56" t="s">
        <v>35</v>
      </c>
      <c r="H107" s="55">
        <v>61966.54</v>
      </c>
      <c r="I107" s="55">
        <v>102.09</v>
      </c>
    </row>
    <row r="108" spans="2:9" ht="15" customHeight="1">
      <c r="B108" s="53" t="s">
        <v>170</v>
      </c>
      <c r="C108" s="57" t="s">
        <v>171</v>
      </c>
      <c r="E108" s="54" t="s">
        <v>378</v>
      </c>
      <c r="F108" s="55">
        <v>209906</v>
      </c>
      <c r="G108" s="56" t="s">
        <v>35</v>
      </c>
      <c r="H108" s="55">
        <v>178959.09</v>
      </c>
      <c r="I108" s="55">
        <v>85.26</v>
      </c>
    </row>
    <row r="109" spans="2:9" ht="15" customHeight="1">
      <c r="B109" s="53" t="s">
        <v>172</v>
      </c>
      <c r="C109" s="57" t="s">
        <v>173</v>
      </c>
      <c r="E109" s="54" t="s">
        <v>378</v>
      </c>
      <c r="F109" s="55">
        <v>31980</v>
      </c>
      <c r="G109" s="56" t="s">
        <v>35</v>
      </c>
      <c r="H109" s="55">
        <v>17871.96</v>
      </c>
      <c r="I109" s="55">
        <v>55.88</v>
      </c>
    </row>
    <row r="110" spans="2:9" ht="15" customHeight="1">
      <c r="B110" s="53" t="s">
        <v>174</v>
      </c>
      <c r="C110" s="57" t="s">
        <v>175</v>
      </c>
      <c r="E110" s="54" t="s">
        <v>378</v>
      </c>
      <c r="F110" s="55">
        <v>1000</v>
      </c>
      <c r="G110" s="56" t="s">
        <v>35</v>
      </c>
      <c r="H110" s="55">
        <v>0</v>
      </c>
      <c r="I110" s="55">
        <v>0</v>
      </c>
    </row>
    <row r="111" spans="2:9" ht="15" customHeight="1">
      <c r="B111" s="53" t="s">
        <v>176</v>
      </c>
      <c r="C111" s="57" t="s">
        <v>388</v>
      </c>
      <c r="E111" s="54" t="s">
        <v>378</v>
      </c>
      <c r="F111" s="55">
        <v>22980</v>
      </c>
      <c r="G111" s="56" t="s">
        <v>35</v>
      </c>
      <c r="H111" s="55">
        <v>16955.96</v>
      </c>
      <c r="I111" s="55">
        <v>73.79</v>
      </c>
    </row>
    <row r="112" spans="2:9" ht="15" customHeight="1">
      <c r="B112" s="53" t="s">
        <v>177</v>
      </c>
      <c r="C112" s="57" t="s">
        <v>178</v>
      </c>
      <c r="E112" s="54" t="s">
        <v>378</v>
      </c>
      <c r="F112" s="55">
        <v>5000</v>
      </c>
      <c r="G112" s="56" t="s">
        <v>35</v>
      </c>
      <c r="H112" s="55">
        <v>700</v>
      </c>
      <c r="I112" s="55">
        <v>14</v>
      </c>
    </row>
    <row r="113" spans="2:9" ht="15" customHeight="1">
      <c r="B113" s="53" t="s">
        <v>179</v>
      </c>
      <c r="C113" s="57" t="s">
        <v>180</v>
      </c>
      <c r="E113" s="54" t="s">
        <v>378</v>
      </c>
      <c r="F113" s="55">
        <v>3000</v>
      </c>
      <c r="G113" s="56" t="s">
        <v>35</v>
      </c>
      <c r="H113" s="55">
        <v>216</v>
      </c>
      <c r="I113" s="55">
        <v>7.2</v>
      </c>
    </row>
    <row r="114" spans="2:9" ht="15" customHeight="1">
      <c r="B114" s="53" t="s">
        <v>181</v>
      </c>
      <c r="C114" s="57" t="s">
        <v>182</v>
      </c>
      <c r="E114" s="54" t="s">
        <v>378</v>
      </c>
      <c r="F114" s="55">
        <v>66101</v>
      </c>
      <c r="G114" s="56" t="s">
        <v>35</v>
      </c>
      <c r="H114" s="55">
        <v>62523.18</v>
      </c>
      <c r="I114" s="55">
        <v>94.59</v>
      </c>
    </row>
    <row r="115" spans="2:9" ht="15" customHeight="1">
      <c r="B115" s="53" t="s">
        <v>183</v>
      </c>
      <c r="C115" s="57" t="s">
        <v>365</v>
      </c>
      <c r="E115" s="54" t="s">
        <v>378</v>
      </c>
      <c r="F115" s="55">
        <v>19601</v>
      </c>
      <c r="G115" s="56" t="s">
        <v>35</v>
      </c>
      <c r="H115" s="55">
        <v>15377.15</v>
      </c>
      <c r="I115" s="55">
        <v>78.45</v>
      </c>
    </row>
    <row r="116" spans="2:9" ht="15" customHeight="1">
      <c r="B116" s="53" t="s">
        <v>184</v>
      </c>
      <c r="C116" s="57" t="s">
        <v>185</v>
      </c>
      <c r="E116" s="54" t="s">
        <v>378</v>
      </c>
      <c r="F116" s="55">
        <v>10000</v>
      </c>
      <c r="G116" s="56" t="s">
        <v>35</v>
      </c>
      <c r="H116" s="55">
        <v>9182.23</v>
      </c>
      <c r="I116" s="55">
        <v>91.82</v>
      </c>
    </row>
    <row r="117" spans="2:9" ht="15" customHeight="1">
      <c r="B117" s="53" t="s">
        <v>186</v>
      </c>
      <c r="C117" s="57" t="s">
        <v>187</v>
      </c>
      <c r="E117" s="54" t="s">
        <v>378</v>
      </c>
      <c r="F117" s="55">
        <v>19500</v>
      </c>
      <c r="G117" s="56" t="s">
        <v>35</v>
      </c>
      <c r="H117" s="55">
        <v>23517.84</v>
      </c>
      <c r="I117" s="55">
        <v>120.6</v>
      </c>
    </row>
    <row r="118" spans="2:9" ht="15" customHeight="1">
      <c r="B118" s="53" t="s">
        <v>189</v>
      </c>
      <c r="C118" s="57" t="s">
        <v>190</v>
      </c>
      <c r="E118" s="54" t="s">
        <v>378</v>
      </c>
      <c r="F118" s="55">
        <v>10000</v>
      </c>
      <c r="G118" s="56" t="s">
        <v>35</v>
      </c>
      <c r="H118" s="55">
        <v>7994.46</v>
      </c>
      <c r="I118" s="55">
        <v>79.94</v>
      </c>
    </row>
    <row r="119" spans="2:9" ht="15" customHeight="1">
      <c r="B119" s="53" t="s">
        <v>191</v>
      </c>
      <c r="C119" s="57" t="s">
        <v>389</v>
      </c>
      <c r="E119" s="54" t="s">
        <v>378</v>
      </c>
      <c r="F119" s="55">
        <v>7000</v>
      </c>
      <c r="G119" s="56" t="s">
        <v>35</v>
      </c>
      <c r="H119" s="55">
        <v>6451.5</v>
      </c>
      <c r="I119" s="55">
        <v>92.16</v>
      </c>
    </row>
    <row r="120" spans="2:9" ht="15" customHeight="1">
      <c r="B120" s="53" t="s">
        <v>192</v>
      </c>
      <c r="C120" s="57" t="s">
        <v>193</v>
      </c>
      <c r="E120" s="54" t="s">
        <v>378</v>
      </c>
      <c r="F120" s="55">
        <v>97225</v>
      </c>
      <c r="G120" s="56" t="s">
        <v>35</v>
      </c>
      <c r="H120" s="55">
        <v>87220.46</v>
      </c>
      <c r="I120" s="55">
        <v>89.71</v>
      </c>
    </row>
    <row r="121" spans="2:9" ht="15" customHeight="1">
      <c r="B121" s="53" t="s">
        <v>194</v>
      </c>
      <c r="C121" s="57" t="s">
        <v>195</v>
      </c>
      <c r="E121" s="54" t="s">
        <v>378</v>
      </c>
      <c r="F121" s="55">
        <v>31000</v>
      </c>
      <c r="G121" s="56" t="s">
        <v>35</v>
      </c>
      <c r="H121" s="55">
        <v>30305.29</v>
      </c>
      <c r="I121" s="55">
        <v>97.76</v>
      </c>
    </row>
    <row r="122" spans="2:9" ht="15" customHeight="1">
      <c r="B122" s="53" t="s">
        <v>199</v>
      </c>
      <c r="C122" s="57" t="s">
        <v>200</v>
      </c>
      <c r="E122" s="54" t="s">
        <v>378</v>
      </c>
      <c r="F122" s="55">
        <v>8500</v>
      </c>
      <c r="G122" s="56" t="s">
        <v>35</v>
      </c>
      <c r="H122" s="55">
        <v>8752.32</v>
      </c>
      <c r="I122" s="55">
        <v>102.97</v>
      </c>
    </row>
    <row r="123" spans="2:9" ht="15" customHeight="1">
      <c r="B123" s="53" t="s">
        <v>201</v>
      </c>
      <c r="C123" s="57" t="s">
        <v>202</v>
      </c>
      <c r="E123" s="54" t="s">
        <v>378</v>
      </c>
      <c r="F123" s="55">
        <v>625</v>
      </c>
      <c r="G123" s="56" t="s">
        <v>35</v>
      </c>
      <c r="H123" s="55">
        <v>625</v>
      </c>
      <c r="I123" s="55">
        <v>100</v>
      </c>
    </row>
    <row r="124" spans="2:9" ht="15" customHeight="1">
      <c r="B124" s="53" t="s">
        <v>203</v>
      </c>
      <c r="C124" s="57" t="s">
        <v>204</v>
      </c>
      <c r="E124" s="54" t="s">
        <v>378</v>
      </c>
      <c r="F124" s="55">
        <v>7600</v>
      </c>
      <c r="G124" s="56" t="s">
        <v>35</v>
      </c>
      <c r="H124" s="55">
        <v>3595.88</v>
      </c>
      <c r="I124" s="55">
        <v>47.31</v>
      </c>
    </row>
    <row r="125" spans="2:9" ht="15" customHeight="1">
      <c r="B125" s="53" t="s">
        <v>205</v>
      </c>
      <c r="C125" s="57" t="s">
        <v>206</v>
      </c>
      <c r="E125" s="54" t="s">
        <v>378</v>
      </c>
      <c r="F125" s="55">
        <v>17000</v>
      </c>
      <c r="G125" s="56" t="s">
        <v>35</v>
      </c>
      <c r="H125" s="55">
        <v>12862.5</v>
      </c>
      <c r="I125" s="55">
        <v>75.66</v>
      </c>
    </row>
    <row r="126" spans="2:9" ht="15" customHeight="1">
      <c r="B126" s="53" t="s">
        <v>207</v>
      </c>
      <c r="C126" s="57" t="s">
        <v>208</v>
      </c>
      <c r="E126" s="54" t="s">
        <v>378</v>
      </c>
      <c r="F126" s="55">
        <v>20500</v>
      </c>
      <c r="G126" s="56" t="s">
        <v>35</v>
      </c>
      <c r="H126" s="55">
        <v>20904.47</v>
      </c>
      <c r="I126" s="55">
        <v>101.97</v>
      </c>
    </row>
    <row r="127" spans="2:9" ht="15" customHeight="1">
      <c r="B127" s="53" t="s">
        <v>209</v>
      </c>
      <c r="C127" s="57" t="s">
        <v>210</v>
      </c>
      <c r="E127" s="54" t="s">
        <v>378</v>
      </c>
      <c r="F127" s="55">
        <v>12000</v>
      </c>
      <c r="G127" s="56" t="s">
        <v>35</v>
      </c>
      <c r="H127" s="55">
        <v>10175</v>
      </c>
      <c r="I127" s="55">
        <v>84.79</v>
      </c>
    </row>
    <row r="128" spans="2:9" ht="15" customHeight="1">
      <c r="B128" s="53" t="s">
        <v>211</v>
      </c>
      <c r="C128" s="57" t="s">
        <v>366</v>
      </c>
      <c r="E128" s="54" t="s">
        <v>378</v>
      </c>
      <c r="F128" s="55">
        <v>2000</v>
      </c>
      <c r="G128" s="56" t="s">
        <v>35</v>
      </c>
      <c r="H128" s="55">
        <v>0</v>
      </c>
      <c r="I128" s="55">
        <v>0</v>
      </c>
    </row>
    <row r="129" spans="2:9" ht="15" customHeight="1">
      <c r="B129" s="53" t="s">
        <v>212</v>
      </c>
      <c r="C129" s="57" t="s">
        <v>366</v>
      </c>
      <c r="E129" s="54" t="s">
        <v>378</v>
      </c>
      <c r="F129" s="55">
        <v>2000</v>
      </c>
      <c r="G129" s="56" t="s">
        <v>35</v>
      </c>
      <c r="H129" s="55">
        <v>0</v>
      </c>
      <c r="I129" s="55">
        <v>0</v>
      </c>
    </row>
    <row r="130" spans="2:9" ht="15" customHeight="1">
      <c r="B130" s="53" t="s">
        <v>213</v>
      </c>
      <c r="C130" s="57" t="s">
        <v>214</v>
      </c>
      <c r="E130" s="54" t="s">
        <v>378</v>
      </c>
      <c r="F130" s="55">
        <v>12600</v>
      </c>
      <c r="G130" s="56" t="s">
        <v>35</v>
      </c>
      <c r="H130" s="55">
        <v>11343.49</v>
      </c>
      <c r="I130" s="55">
        <v>90.03</v>
      </c>
    </row>
    <row r="131" spans="2:9" ht="15" customHeight="1">
      <c r="B131" s="53" t="s">
        <v>216</v>
      </c>
      <c r="C131" s="57" t="s">
        <v>217</v>
      </c>
      <c r="E131" s="54" t="s">
        <v>378</v>
      </c>
      <c r="F131" s="55">
        <v>3600</v>
      </c>
      <c r="G131" s="56" t="s">
        <v>35</v>
      </c>
      <c r="H131" s="55">
        <v>3576.37</v>
      </c>
      <c r="I131" s="55">
        <v>99.34</v>
      </c>
    </row>
    <row r="132" spans="2:9" ht="15" customHeight="1">
      <c r="B132" s="53" t="s">
        <v>218</v>
      </c>
      <c r="C132" s="57" t="s">
        <v>219</v>
      </c>
      <c r="E132" s="54" t="s">
        <v>378</v>
      </c>
      <c r="F132" s="55">
        <v>4000</v>
      </c>
      <c r="G132" s="56" t="s">
        <v>35</v>
      </c>
      <c r="H132" s="55">
        <v>3897.37</v>
      </c>
      <c r="I132" s="55">
        <v>97.43</v>
      </c>
    </row>
    <row r="133" spans="2:9" ht="15" customHeight="1">
      <c r="B133" s="53" t="s">
        <v>222</v>
      </c>
      <c r="C133" s="57" t="s">
        <v>223</v>
      </c>
      <c r="E133" s="54" t="s">
        <v>378</v>
      </c>
      <c r="F133" s="55">
        <v>5000</v>
      </c>
      <c r="G133" s="56" t="s">
        <v>35</v>
      </c>
      <c r="H133" s="55">
        <v>3869.75</v>
      </c>
      <c r="I133" s="55">
        <v>77.4</v>
      </c>
    </row>
    <row r="134" spans="2:9" ht="15" customHeight="1">
      <c r="B134" s="53" t="s">
        <v>225</v>
      </c>
      <c r="C134" s="57" t="s">
        <v>226</v>
      </c>
      <c r="E134" s="54" t="s">
        <v>378</v>
      </c>
      <c r="F134" s="55">
        <v>42500</v>
      </c>
      <c r="G134" s="56" t="s">
        <v>35</v>
      </c>
      <c r="H134" s="55">
        <v>38003.97</v>
      </c>
      <c r="I134" s="55">
        <v>89.42</v>
      </c>
    </row>
    <row r="135" spans="2:9" ht="15" customHeight="1">
      <c r="B135" s="53" t="s">
        <v>232</v>
      </c>
      <c r="C135" s="57" t="s">
        <v>233</v>
      </c>
      <c r="E135" s="54" t="s">
        <v>378</v>
      </c>
      <c r="F135" s="55">
        <v>42500</v>
      </c>
      <c r="G135" s="56" t="s">
        <v>35</v>
      </c>
      <c r="H135" s="55">
        <v>38003.97</v>
      </c>
      <c r="I135" s="55">
        <v>89.42</v>
      </c>
    </row>
    <row r="136" spans="2:9" ht="15" customHeight="1">
      <c r="B136" s="53" t="s">
        <v>234</v>
      </c>
      <c r="C136" s="57" t="s">
        <v>390</v>
      </c>
      <c r="E136" s="54" t="s">
        <v>378</v>
      </c>
      <c r="F136" s="55">
        <v>41500</v>
      </c>
      <c r="G136" s="56" t="s">
        <v>35</v>
      </c>
      <c r="H136" s="55">
        <v>37253.74</v>
      </c>
      <c r="I136" s="55">
        <v>89.77</v>
      </c>
    </row>
    <row r="137" spans="2:9" ht="15" customHeight="1">
      <c r="B137" s="53" t="s">
        <v>237</v>
      </c>
      <c r="C137" s="57" t="s">
        <v>238</v>
      </c>
      <c r="E137" s="54" t="s">
        <v>378</v>
      </c>
      <c r="F137" s="55">
        <v>1000</v>
      </c>
      <c r="G137" s="56" t="s">
        <v>35</v>
      </c>
      <c r="H137" s="55">
        <v>750.23</v>
      </c>
      <c r="I137" s="55">
        <v>75.02</v>
      </c>
    </row>
    <row r="138" spans="1:9" ht="15" customHeight="1">
      <c r="A138" s="139" t="s">
        <v>391</v>
      </c>
      <c r="B138" s="139"/>
      <c r="C138" s="139"/>
      <c r="D138" s="139"/>
      <c r="E138" s="139"/>
      <c r="F138" s="43">
        <v>125045</v>
      </c>
      <c r="G138" s="43">
        <v>125045</v>
      </c>
      <c r="H138" s="43">
        <v>122680.74</v>
      </c>
      <c r="I138" s="43">
        <v>98.10927266184176</v>
      </c>
    </row>
    <row r="139" spans="1:9" s="58" customFormat="1" ht="15" customHeight="1">
      <c r="A139" s="138" t="s">
        <v>384</v>
      </c>
      <c r="B139" s="138"/>
      <c r="C139" s="138"/>
      <c r="D139" s="138"/>
      <c r="E139" s="138"/>
      <c r="F139" s="52">
        <v>125045</v>
      </c>
      <c r="G139" s="52">
        <v>125045</v>
      </c>
      <c r="H139" s="52">
        <v>122680.74</v>
      </c>
      <c r="I139" s="52">
        <v>98.10927266184176</v>
      </c>
    </row>
    <row r="140" spans="2:9" ht="15" customHeight="1">
      <c r="B140" s="53" t="s">
        <v>155</v>
      </c>
      <c r="C140" s="57" t="s">
        <v>156</v>
      </c>
      <c r="E140" s="54" t="s">
        <v>378</v>
      </c>
      <c r="F140" s="55">
        <v>125045</v>
      </c>
      <c r="G140" s="56" t="s">
        <v>35</v>
      </c>
      <c r="H140" s="55">
        <v>122680.74</v>
      </c>
      <c r="I140" s="55">
        <v>98.11</v>
      </c>
    </row>
    <row r="141" spans="2:9" ht="15" customHeight="1">
      <c r="B141" s="53" t="s">
        <v>157</v>
      </c>
      <c r="C141" s="57" t="s">
        <v>158</v>
      </c>
      <c r="E141" s="54" t="s">
        <v>378</v>
      </c>
      <c r="F141" s="55">
        <v>120405</v>
      </c>
      <c r="G141" s="56" t="s">
        <v>35</v>
      </c>
      <c r="H141" s="55">
        <v>117736.5</v>
      </c>
      <c r="I141" s="55">
        <v>97.78</v>
      </c>
    </row>
    <row r="142" spans="2:9" ht="15" customHeight="1">
      <c r="B142" s="53" t="s">
        <v>159</v>
      </c>
      <c r="C142" s="57" t="s">
        <v>160</v>
      </c>
      <c r="E142" s="54" t="s">
        <v>378</v>
      </c>
      <c r="F142" s="55">
        <v>103730</v>
      </c>
      <c r="G142" s="56" t="s">
        <v>35</v>
      </c>
      <c r="H142" s="55">
        <v>101058.91</v>
      </c>
      <c r="I142" s="55">
        <v>97.42</v>
      </c>
    </row>
    <row r="143" spans="2:9" ht="15" customHeight="1">
      <c r="B143" s="53" t="s">
        <v>161</v>
      </c>
      <c r="C143" s="57" t="s">
        <v>162</v>
      </c>
      <c r="E143" s="54" t="s">
        <v>378</v>
      </c>
      <c r="F143" s="55">
        <v>103730</v>
      </c>
      <c r="G143" s="56" t="s">
        <v>35</v>
      </c>
      <c r="H143" s="55">
        <v>101058.91</v>
      </c>
      <c r="I143" s="55">
        <v>97.42</v>
      </c>
    </row>
    <row r="144" spans="2:9" ht="15" customHeight="1">
      <c r="B144" s="53" t="s">
        <v>166</v>
      </c>
      <c r="C144" s="57" t="s">
        <v>167</v>
      </c>
      <c r="E144" s="54" t="s">
        <v>378</v>
      </c>
      <c r="F144" s="55">
        <v>16675</v>
      </c>
      <c r="G144" s="56" t="s">
        <v>35</v>
      </c>
      <c r="H144" s="55">
        <v>16677.59</v>
      </c>
      <c r="I144" s="55">
        <v>100.02</v>
      </c>
    </row>
    <row r="145" spans="2:9" ht="15" customHeight="1">
      <c r="B145" s="53" t="s">
        <v>168</v>
      </c>
      <c r="C145" s="57" t="s">
        <v>387</v>
      </c>
      <c r="E145" s="54" t="s">
        <v>378</v>
      </c>
      <c r="F145" s="55">
        <v>16675</v>
      </c>
      <c r="G145" s="56" t="s">
        <v>35</v>
      </c>
      <c r="H145" s="55">
        <v>16677.59</v>
      </c>
      <c r="I145" s="55">
        <v>100.02</v>
      </c>
    </row>
    <row r="146" spans="2:9" ht="15" customHeight="1">
      <c r="B146" s="53" t="s">
        <v>170</v>
      </c>
      <c r="C146" s="57" t="s">
        <v>171</v>
      </c>
      <c r="E146" s="54" t="s">
        <v>378</v>
      </c>
      <c r="F146" s="55">
        <v>4640</v>
      </c>
      <c r="G146" s="56" t="s">
        <v>35</v>
      </c>
      <c r="H146" s="55">
        <v>4944.24</v>
      </c>
      <c r="I146" s="55">
        <v>106.56</v>
      </c>
    </row>
    <row r="147" spans="2:9" ht="15" customHeight="1">
      <c r="B147" s="53" t="s">
        <v>172</v>
      </c>
      <c r="C147" s="57" t="s">
        <v>173</v>
      </c>
      <c r="E147" s="54" t="s">
        <v>378</v>
      </c>
      <c r="F147" s="55">
        <v>4640</v>
      </c>
      <c r="G147" s="56" t="s">
        <v>35</v>
      </c>
      <c r="H147" s="55">
        <v>4944.24</v>
      </c>
      <c r="I147" s="55">
        <v>106.56</v>
      </c>
    </row>
    <row r="148" spans="2:9" ht="15" customHeight="1">
      <c r="B148" s="53" t="s">
        <v>176</v>
      </c>
      <c r="C148" s="57" t="s">
        <v>388</v>
      </c>
      <c r="E148" s="54" t="s">
        <v>378</v>
      </c>
      <c r="F148" s="55">
        <v>4640</v>
      </c>
      <c r="G148" s="56" t="s">
        <v>35</v>
      </c>
      <c r="H148" s="55">
        <v>4944.24</v>
      </c>
      <c r="I148" s="55">
        <v>106.56</v>
      </c>
    </row>
    <row r="149" spans="1:9" ht="15" customHeight="1">
      <c r="A149" s="139" t="s">
        <v>392</v>
      </c>
      <c r="B149" s="139"/>
      <c r="C149" s="139"/>
      <c r="D149" s="139"/>
      <c r="E149" s="139"/>
      <c r="F149" s="43">
        <v>457500</v>
      </c>
      <c r="G149" s="43">
        <v>457500</v>
      </c>
      <c r="H149" s="43">
        <v>456995.61</v>
      </c>
      <c r="I149" s="43">
        <v>99.88975081967213</v>
      </c>
    </row>
    <row r="150" spans="1:9" s="58" customFormat="1" ht="15" customHeight="1">
      <c r="A150" s="138" t="s">
        <v>363</v>
      </c>
      <c r="B150" s="138"/>
      <c r="C150" s="138"/>
      <c r="D150" s="138"/>
      <c r="E150" s="138"/>
      <c r="F150" s="52">
        <v>229000</v>
      </c>
      <c r="G150" s="52">
        <v>229000</v>
      </c>
      <c r="H150" s="52">
        <v>223392.99</v>
      </c>
      <c r="I150" s="52">
        <v>97.55152401746723</v>
      </c>
    </row>
    <row r="151" spans="2:9" ht="15" customHeight="1">
      <c r="B151" s="53" t="s">
        <v>155</v>
      </c>
      <c r="C151" s="57" t="s">
        <v>156</v>
      </c>
      <c r="E151" s="54" t="s">
        <v>378</v>
      </c>
      <c r="F151" s="55">
        <v>226000</v>
      </c>
      <c r="G151" s="56" t="s">
        <v>35</v>
      </c>
      <c r="H151" s="55">
        <v>221150.52</v>
      </c>
      <c r="I151" s="55">
        <v>97.85</v>
      </c>
    </row>
    <row r="152" spans="2:9" ht="15" customHeight="1">
      <c r="B152" s="53" t="s">
        <v>170</v>
      </c>
      <c r="C152" s="57" t="s">
        <v>171</v>
      </c>
      <c r="E152" s="54" t="s">
        <v>378</v>
      </c>
      <c r="F152" s="55">
        <v>225000</v>
      </c>
      <c r="G152" s="56" t="s">
        <v>35</v>
      </c>
      <c r="H152" s="55">
        <v>219937.83</v>
      </c>
      <c r="I152" s="55">
        <v>97.75</v>
      </c>
    </row>
    <row r="153" spans="2:9" ht="15" customHeight="1">
      <c r="B153" s="53" t="s">
        <v>213</v>
      </c>
      <c r="C153" s="57" t="s">
        <v>214</v>
      </c>
      <c r="E153" s="54" t="s">
        <v>378</v>
      </c>
      <c r="F153" s="55">
        <v>225000</v>
      </c>
      <c r="G153" s="56" t="s">
        <v>35</v>
      </c>
      <c r="H153" s="55">
        <v>219937.83</v>
      </c>
      <c r="I153" s="55">
        <v>97.75</v>
      </c>
    </row>
    <row r="154" spans="2:9" ht="15" customHeight="1">
      <c r="B154" s="53" t="s">
        <v>224</v>
      </c>
      <c r="C154" s="57" t="s">
        <v>214</v>
      </c>
      <c r="E154" s="54" t="s">
        <v>378</v>
      </c>
      <c r="F154" s="55">
        <v>225000</v>
      </c>
      <c r="G154" s="56" t="s">
        <v>35</v>
      </c>
      <c r="H154" s="55">
        <v>219937.83</v>
      </c>
      <c r="I154" s="55">
        <v>97.75</v>
      </c>
    </row>
    <row r="155" spans="2:9" ht="15" customHeight="1">
      <c r="B155" s="53" t="s">
        <v>225</v>
      </c>
      <c r="C155" s="57" t="s">
        <v>226</v>
      </c>
      <c r="E155" s="54" t="s">
        <v>378</v>
      </c>
      <c r="F155" s="55">
        <v>1000</v>
      </c>
      <c r="G155" s="56" t="s">
        <v>35</v>
      </c>
      <c r="H155" s="55">
        <v>1212.69</v>
      </c>
      <c r="I155" s="55">
        <v>121.27</v>
      </c>
    </row>
    <row r="156" spans="2:9" ht="15" customHeight="1">
      <c r="B156" s="53" t="s">
        <v>227</v>
      </c>
      <c r="C156" s="57" t="s">
        <v>228</v>
      </c>
      <c r="E156" s="54" t="s">
        <v>378</v>
      </c>
      <c r="F156" s="55">
        <v>1000</v>
      </c>
      <c r="G156" s="56" t="s">
        <v>35</v>
      </c>
      <c r="H156" s="55">
        <v>1212.69</v>
      </c>
      <c r="I156" s="55">
        <v>121.27</v>
      </c>
    </row>
    <row r="157" spans="2:9" ht="15" customHeight="1">
      <c r="B157" s="53" t="s">
        <v>231</v>
      </c>
      <c r="C157" s="45" t="s">
        <v>393</v>
      </c>
      <c r="E157" s="54" t="s">
        <v>378</v>
      </c>
      <c r="F157" s="55">
        <v>1000</v>
      </c>
      <c r="G157" s="56" t="s">
        <v>35</v>
      </c>
      <c r="H157" s="55">
        <v>1212.69</v>
      </c>
      <c r="I157" s="55">
        <v>121.27</v>
      </c>
    </row>
    <row r="158" spans="2:9" ht="15" customHeight="1">
      <c r="B158" s="53" t="s">
        <v>292</v>
      </c>
      <c r="C158" s="57" t="s">
        <v>394</v>
      </c>
      <c r="E158" s="54" t="s">
        <v>378</v>
      </c>
      <c r="F158" s="55">
        <v>3000</v>
      </c>
      <c r="G158" s="56" t="s">
        <v>35</v>
      </c>
      <c r="H158" s="55">
        <v>2242.47</v>
      </c>
      <c r="I158" s="55">
        <v>74.75</v>
      </c>
    </row>
    <row r="159" spans="2:9" ht="15" customHeight="1">
      <c r="B159" s="53" t="s">
        <v>293</v>
      </c>
      <c r="C159" s="57" t="s">
        <v>395</v>
      </c>
      <c r="E159" s="54" t="s">
        <v>378</v>
      </c>
      <c r="F159" s="55">
        <v>3000</v>
      </c>
      <c r="G159" s="56" t="s">
        <v>35</v>
      </c>
      <c r="H159" s="55">
        <v>2242.47</v>
      </c>
      <c r="I159" s="55">
        <v>74.75</v>
      </c>
    </row>
    <row r="160" spans="2:9" ht="15" customHeight="1">
      <c r="B160" s="53" t="s">
        <v>296</v>
      </c>
      <c r="C160" s="57" t="s">
        <v>396</v>
      </c>
      <c r="E160" s="54" t="s">
        <v>378</v>
      </c>
      <c r="F160" s="55">
        <v>3000</v>
      </c>
      <c r="G160" s="56" t="s">
        <v>35</v>
      </c>
      <c r="H160" s="55">
        <v>2242.47</v>
      </c>
      <c r="I160" s="55">
        <v>74.75</v>
      </c>
    </row>
    <row r="161" spans="2:9" ht="15" customHeight="1">
      <c r="B161" s="53" t="s">
        <v>297</v>
      </c>
      <c r="C161" s="45" t="s">
        <v>397</v>
      </c>
      <c r="E161" s="54" t="s">
        <v>378</v>
      </c>
      <c r="F161" s="55">
        <v>3000</v>
      </c>
      <c r="G161" s="56" t="s">
        <v>35</v>
      </c>
      <c r="H161" s="55">
        <v>2242.47</v>
      </c>
      <c r="I161" s="55">
        <v>74.75</v>
      </c>
    </row>
    <row r="162" spans="1:9" s="58" customFormat="1" ht="15" customHeight="1">
      <c r="A162" s="138" t="s">
        <v>385</v>
      </c>
      <c r="B162" s="138"/>
      <c r="C162" s="138"/>
      <c r="D162" s="138"/>
      <c r="E162" s="138"/>
      <c r="F162" s="52">
        <v>228500</v>
      </c>
      <c r="G162" s="52">
        <v>228500</v>
      </c>
      <c r="H162" s="52">
        <v>233602.62</v>
      </c>
      <c r="I162" s="52">
        <v>102.23309409190371</v>
      </c>
    </row>
    <row r="163" spans="2:9" ht="15" customHeight="1">
      <c r="B163" s="53" t="s">
        <v>155</v>
      </c>
      <c r="C163" s="57" t="s">
        <v>156</v>
      </c>
      <c r="E163" s="54" t="s">
        <v>378</v>
      </c>
      <c r="F163" s="55">
        <v>228500</v>
      </c>
      <c r="G163" s="56" t="s">
        <v>35</v>
      </c>
      <c r="H163" s="55">
        <v>233602.62</v>
      </c>
      <c r="I163" s="55">
        <v>102.23</v>
      </c>
    </row>
    <row r="164" spans="2:9" ht="15" customHeight="1">
      <c r="B164" s="53" t="s">
        <v>170</v>
      </c>
      <c r="C164" s="57" t="s">
        <v>171</v>
      </c>
      <c r="E164" s="54" t="s">
        <v>378</v>
      </c>
      <c r="F164" s="55">
        <v>228500</v>
      </c>
      <c r="G164" s="56" t="s">
        <v>35</v>
      </c>
      <c r="H164" s="55">
        <v>233602.62</v>
      </c>
      <c r="I164" s="55">
        <v>102.23</v>
      </c>
    </row>
    <row r="165" spans="2:9" ht="15" customHeight="1">
      <c r="B165" s="53" t="s">
        <v>213</v>
      </c>
      <c r="C165" s="57" t="s">
        <v>214</v>
      </c>
      <c r="E165" s="54" t="s">
        <v>378</v>
      </c>
      <c r="F165" s="55">
        <v>228500</v>
      </c>
      <c r="G165" s="56" t="s">
        <v>35</v>
      </c>
      <c r="H165" s="55">
        <v>233602.62</v>
      </c>
      <c r="I165" s="55">
        <v>102.23</v>
      </c>
    </row>
    <row r="166" spans="2:9" ht="15" customHeight="1">
      <c r="B166" s="53" t="s">
        <v>224</v>
      </c>
      <c r="C166" s="57" t="s">
        <v>214</v>
      </c>
      <c r="E166" s="54" t="s">
        <v>378</v>
      </c>
      <c r="F166" s="55">
        <v>228500</v>
      </c>
      <c r="G166" s="56" t="s">
        <v>35</v>
      </c>
      <c r="H166" s="55">
        <v>233602.62</v>
      </c>
      <c r="I166" s="55">
        <v>102.23</v>
      </c>
    </row>
    <row r="167" spans="1:9" ht="15" customHeight="1">
      <c r="A167" s="137" t="s">
        <v>398</v>
      </c>
      <c r="B167" s="137"/>
      <c r="C167" s="137"/>
      <c r="D167" s="137"/>
      <c r="F167" s="43">
        <v>154000</v>
      </c>
      <c r="G167" s="43">
        <v>154000</v>
      </c>
      <c r="H167" s="43">
        <v>148756.63</v>
      </c>
      <c r="I167" s="43">
        <v>96.5952142857143</v>
      </c>
    </row>
    <row r="168" spans="1:9" s="58" customFormat="1" ht="15" customHeight="1">
      <c r="A168" s="138" t="s">
        <v>363</v>
      </c>
      <c r="B168" s="138"/>
      <c r="C168" s="138"/>
      <c r="D168" s="138"/>
      <c r="E168" s="138"/>
      <c r="F168" s="52">
        <v>154000</v>
      </c>
      <c r="G168" s="52">
        <v>154000</v>
      </c>
      <c r="H168" s="52">
        <v>148756.63</v>
      </c>
      <c r="I168" s="52">
        <v>96.5952142857143</v>
      </c>
    </row>
    <row r="169" spans="1:9" ht="15" customHeight="1">
      <c r="A169" s="139" t="s">
        <v>399</v>
      </c>
      <c r="B169" s="139"/>
      <c r="C169" s="139"/>
      <c r="D169" s="139"/>
      <c r="E169" s="139"/>
      <c r="F169" s="43">
        <v>154000</v>
      </c>
      <c r="G169" s="43">
        <v>154000</v>
      </c>
      <c r="H169" s="43">
        <v>148756.63</v>
      </c>
      <c r="I169" s="43">
        <v>96.5952142857143</v>
      </c>
    </row>
    <row r="170" spans="1:9" s="58" customFormat="1" ht="15" customHeight="1">
      <c r="A170" s="138" t="s">
        <v>363</v>
      </c>
      <c r="B170" s="138"/>
      <c r="C170" s="138"/>
      <c r="D170" s="138"/>
      <c r="E170" s="138"/>
      <c r="F170" s="52">
        <v>154000</v>
      </c>
      <c r="G170" s="52">
        <v>154000</v>
      </c>
      <c r="H170" s="52">
        <v>148756.63</v>
      </c>
      <c r="I170" s="52">
        <v>96.5952142857143</v>
      </c>
    </row>
    <row r="171" spans="2:9" ht="15" customHeight="1">
      <c r="B171" s="53" t="s">
        <v>155</v>
      </c>
      <c r="C171" s="57" t="s">
        <v>156</v>
      </c>
      <c r="E171" s="61" t="s">
        <v>400</v>
      </c>
      <c r="F171" s="55">
        <v>154000</v>
      </c>
      <c r="G171" s="56" t="s">
        <v>35</v>
      </c>
      <c r="H171" s="55">
        <v>148756.63</v>
      </c>
      <c r="I171" s="55">
        <v>96.6</v>
      </c>
    </row>
    <row r="172" spans="2:9" ht="15" customHeight="1">
      <c r="B172" s="53" t="s">
        <v>170</v>
      </c>
      <c r="C172" s="57" t="s">
        <v>171</v>
      </c>
      <c r="E172" s="62" t="s">
        <v>401</v>
      </c>
      <c r="F172" s="55">
        <v>7000</v>
      </c>
      <c r="G172" s="56" t="s">
        <v>35</v>
      </c>
      <c r="H172" s="55">
        <v>6152.45</v>
      </c>
      <c r="I172" s="55">
        <v>87.89</v>
      </c>
    </row>
    <row r="173" spans="2:9" ht="15" customHeight="1">
      <c r="B173" s="53" t="s">
        <v>181</v>
      </c>
      <c r="C173" s="57" t="s">
        <v>182</v>
      </c>
      <c r="E173" s="54" t="s">
        <v>402</v>
      </c>
      <c r="F173" s="55">
        <v>1000</v>
      </c>
      <c r="G173" s="56" t="s">
        <v>35</v>
      </c>
      <c r="H173" s="55">
        <v>152.45</v>
      </c>
      <c r="I173" s="55">
        <v>15.25</v>
      </c>
    </row>
    <row r="174" spans="2:9" ht="15" customHeight="1">
      <c r="B174" s="53" t="s">
        <v>191</v>
      </c>
      <c r="C174" s="57" t="s">
        <v>389</v>
      </c>
      <c r="E174" s="54" t="s">
        <v>402</v>
      </c>
      <c r="F174" s="55">
        <v>1000</v>
      </c>
      <c r="G174" s="56" t="s">
        <v>35</v>
      </c>
      <c r="H174" s="55">
        <v>152.45</v>
      </c>
      <c r="I174" s="55">
        <v>15.25</v>
      </c>
    </row>
    <row r="175" spans="2:9" ht="15" customHeight="1">
      <c r="B175" s="53" t="s">
        <v>192</v>
      </c>
      <c r="C175" s="57" t="s">
        <v>193</v>
      </c>
      <c r="E175" s="62" t="s">
        <v>401</v>
      </c>
      <c r="F175" s="55">
        <v>6000</v>
      </c>
      <c r="G175" s="56" t="s">
        <v>35</v>
      </c>
      <c r="H175" s="55">
        <v>6000</v>
      </c>
      <c r="I175" s="55">
        <v>100</v>
      </c>
    </row>
    <row r="176" spans="2:9" ht="15" customHeight="1">
      <c r="B176" s="53" t="s">
        <v>205</v>
      </c>
      <c r="C176" s="57" t="s">
        <v>206</v>
      </c>
      <c r="E176" s="62" t="s">
        <v>401</v>
      </c>
      <c r="F176" s="55">
        <v>6000</v>
      </c>
      <c r="G176" s="56" t="s">
        <v>35</v>
      </c>
      <c r="H176" s="55">
        <v>6000</v>
      </c>
      <c r="I176" s="55">
        <v>100</v>
      </c>
    </row>
    <row r="177" spans="2:9" ht="15" customHeight="1">
      <c r="B177" s="53" t="s">
        <v>247</v>
      </c>
      <c r="C177" s="57" t="s">
        <v>403</v>
      </c>
      <c r="E177" s="54" t="s">
        <v>404</v>
      </c>
      <c r="F177" s="55">
        <v>147000</v>
      </c>
      <c r="G177" s="56" t="s">
        <v>35</v>
      </c>
      <c r="H177" s="55">
        <v>142604.18</v>
      </c>
      <c r="I177" s="55">
        <v>97.01</v>
      </c>
    </row>
    <row r="178" spans="2:9" ht="15" customHeight="1">
      <c r="B178" s="53" t="s">
        <v>248</v>
      </c>
      <c r="C178" s="57" t="s">
        <v>249</v>
      </c>
      <c r="E178" s="54" t="s">
        <v>404</v>
      </c>
      <c r="F178" s="55">
        <v>147000</v>
      </c>
      <c r="G178" s="56" t="s">
        <v>35</v>
      </c>
      <c r="H178" s="55">
        <v>142604.18</v>
      </c>
      <c r="I178" s="55">
        <v>97.01</v>
      </c>
    </row>
    <row r="179" spans="2:9" ht="15" customHeight="1">
      <c r="B179" s="53" t="s">
        <v>250</v>
      </c>
      <c r="C179" s="57" t="s">
        <v>251</v>
      </c>
      <c r="E179" s="54" t="s">
        <v>404</v>
      </c>
      <c r="F179" s="55">
        <v>147000</v>
      </c>
      <c r="G179" s="56" t="s">
        <v>35</v>
      </c>
      <c r="H179" s="55">
        <v>142604.18</v>
      </c>
      <c r="I179" s="55">
        <v>97.01</v>
      </c>
    </row>
    <row r="180" spans="1:9" ht="15" customHeight="1">
      <c r="A180" s="137" t="s">
        <v>405</v>
      </c>
      <c r="B180" s="137"/>
      <c r="C180" s="137"/>
      <c r="D180" s="137"/>
      <c r="F180" s="43">
        <v>87000</v>
      </c>
      <c r="G180" s="43">
        <v>87000</v>
      </c>
      <c r="H180" s="43">
        <v>71729.63</v>
      </c>
      <c r="I180" s="43">
        <v>82.44785057471265</v>
      </c>
    </row>
    <row r="181" spans="1:9" s="58" customFormat="1" ht="15" customHeight="1">
      <c r="A181" s="138" t="s">
        <v>363</v>
      </c>
      <c r="B181" s="138"/>
      <c r="C181" s="138"/>
      <c r="D181" s="138"/>
      <c r="E181" s="138"/>
      <c r="F181" s="52">
        <v>87000</v>
      </c>
      <c r="G181" s="52">
        <v>87000</v>
      </c>
      <c r="H181" s="52">
        <v>71729.63</v>
      </c>
      <c r="I181" s="52">
        <v>82.45</v>
      </c>
    </row>
    <row r="182" spans="1:9" ht="15" customHeight="1">
      <c r="A182" s="139" t="s">
        <v>406</v>
      </c>
      <c r="B182" s="139"/>
      <c r="C182" s="139"/>
      <c r="D182" s="139"/>
      <c r="E182" s="139"/>
      <c r="F182" s="43">
        <v>80000</v>
      </c>
      <c r="G182" s="43">
        <v>80000</v>
      </c>
      <c r="H182" s="43">
        <v>65604.63</v>
      </c>
      <c r="I182" s="43">
        <v>82.00578750000001</v>
      </c>
    </row>
    <row r="183" spans="1:9" s="58" customFormat="1" ht="15" customHeight="1">
      <c r="A183" s="138" t="s">
        <v>363</v>
      </c>
      <c r="B183" s="138"/>
      <c r="C183" s="138"/>
      <c r="D183" s="138"/>
      <c r="E183" s="138"/>
      <c r="F183" s="52">
        <v>80000</v>
      </c>
      <c r="G183" s="52">
        <v>80000</v>
      </c>
      <c r="H183" s="52">
        <v>65604.63</v>
      </c>
      <c r="I183" s="52">
        <v>82.00578750000001</v>
      </c>
    </row>
    <row r="184" spans="2:9" ht="15" customHeight="1">
      <c r="B184" s="53" t="s">
        <v>155</v>
      </c>
      <c r="C184" s="57" t="s">
        <v>156</v>
      </c>
      <c r="E184" s="54" t="s">
        <v>407</v>
      </c>
      <c r="F184" s="55">
        <v>80000</v>
      </c>
      <c r="G184" s="56" t="s">
        <v>35</v>
      </c>
      <c r="H184" s="55">
        <v>65604.63</v>
      </c>
      <c r="I184" s="55">
        <v>82.01</v>
      </c>
    </row>
    <row r="185" spans="2:9" ht="15" customHeight="1">
      <c r="B185" s="53" t="s">
        <v>240</v>
      </c>
      <c r="C185" s="57" t="s">
        <v>241</v>
      </c>
      <c r="E185" s="54" t="s">
        <v>407</v>
      </c>
      <c r="F185" s="55">
        <v>80000</v>
      </c>
      <c r="G185" s="56" t="s">
        <v>35</v>
      </c>
      <c r="H185" s="55">
        <v>65604.63</v>
      </c>
      <c r="I185" s="55">
        <v>82.01</v>
      </c>
    </row>
    <row r="186" spans="2:9" ht="15" customHeight="1">
      <c r="B186" s="53" t="s">
        <v>242</v>
      </c>
      <c r="C186" s="57" t="s">
        <v>408</v>
      </c>
      <c r="E186" s="54" t="s">
        <v>407</v>
      </c>
      <c r="F186" s="55">
        <v>10000</v>
      </c>
      <c r="G186" s="56" t="s">
        <v>35</v>
      </c>
      <c r="H186" s="55">
        <v>10000</v>
      </c>
      <c r="I186" s="55">
        <v>100</v>
      </c>
    </row>
    <row r="187" spans="2:9" ht="15" customHeight="1">
      <c r="B187" s="53" t="s">
        <v>243</v>
      </c>
      <c r="C187" s="57" t="s">
        <v>408</v>
      </c>
      <c r="E187" s="54" t="s">
        <v>407</v>
      </c>
      <c r="F187" s="55">
        <v>10000</v>
      </c>
      <c r="G187" s="56" t="s">
        <v>35</v>
      </c>
      <c r="H187" s="55">
        <v>10000</v>
      </c>
      <c r="I187" s="55">
        <v>100</v>
      </c>
    </row>
    <row r="188" spans="2:9" ht="15" customHeight="1">
      <c r="B188" s="53" t="s">
        <v>244</v>
      </c>
      <c r="C188" s="45" t="s">
        <v>409</v>
      </c>
      <c r="E188" s="54" t="s">
        <v>407</v>
      </c>
      <c r="F188" s="55">
        <v>70000</v>
      </c>
      <c r="G188" s="56" t="s">
        <v>35</v>
      </c>
      <c r="H188" s="55">
        <v>55604.63</v>
      </c>
      <c r="I188" s="55">
        <v>79.44</v>
      </c>
    </row>
    <row r="189" spans="2:9" ht="15" customHeight="1">
      <c r="B189" s="53" t="s">
        <v>245</v>
      </c>
      <c r="C189" s="57" t="s">
        <v>410</v>
      </c>
      <c r="E189" s="54" t="s">
        <v>407</v>
      </c>
      <c r="F189" s="55">
        <v>70000</v>
      </c>
      <c r="G189" s="56" t="s">
        <v>35</v>
      </c>
      <c r="H189" s="55">
        <v>55604.63</v>
      </c>
      <c r="I189" s="55">
        <v>79.44</v>
      </c>
    </row>
    <row r="190" spans="1:9" ht="15" customHeight="1">
      <c r="A190" s="139" t="s">
        <v>411</v>
      </c>
      <c r="B190" s="139"/>
      <c r="C190" s="139"/>
      <c r="D190" s="139"/>
      <c r="E190" s="139"/>
      <c r="F190" s="43">
        <v>7000</v>
      </c>
      <c r="G190" s="43">
        <v>7000</v>
      </c>
      <c r="H190" s="43">
        <v>6125</v>
      </c>
      <c r="I190" s="43">
        <v>87.5</v>
      </c>
    </row>
    <row r="191" spans="1:9" s="58" customFormat="1" ht="15" customHeight="1">
      <c r="A191" s="138" t="s">
        <v>363</v>
      </c>
      <c r="B191" s="138"/>
      <c r="C191" s="138"/>
      <c r="D191" s="138"/>
      <c r="E191" s="138"/>
      <c r="F191" s="52">
        <v>7000</v>
      </c>
      <c r="G191" s="52">
        <v>7000</v>
      </c>
      <c r="H191" s="52">
        <v>6125</v>
      </c>
      <c r="I191" s="52">
        <v>87.5</v>
      </c>
    </row>
    <row r="192" spans="2:9" ht="15" customHeight="1">
      <c r="B192" s="53" t="s">
        <v>155</v>
      </c>
      <c r="C192" s="57" t="s">
        <v>156</v>
      </c>
      <c r="E192" s="54" t="s">
        <v>412</v>
      </c>
      <c r="F192" s="55">
        <v>7000</v>
      </c>
      <c r="G192" s="56" t="s">
        <v>35</v>
      </c>
      <c r="H192" s="55">
        <v>6125</v>
      </c>
      <c r="I192" s="55">
        <v>87.5</v>
      </c>
    </row>
    <row r="193" spans="2:9" ht="15" customHeight="1">
      <c r="B193" s="53" t="s">
        <v>240</v>
      </c>
      <c r="C193" s="57" t="s">
        <v>241</v>
      </c>
      <c r="E193" s="54" t="s">
        <v>412</v>
      </c>
      <c r="F193" s="55">
        <v>7000</v>
      </c>
      <c r="G193" s="56" t="s">
        <v>35</v>
      </c>
      <c r="H193" s="55">
        <v>6125</v>
      </c>
      <c r="I193" s="55">
        <v>87.5</v>
      </c>
    </row>
    <row r="194" spans="2:9" ht="15" customHeight="1">
      <c r="B194" s="53" t="s">
        <v>244</v>
      </c>
      <c r="C194" s="45" t="s">
        <v>409</v>
      </c>
      <c r="E194" s="54" t="s">
        <v>412</v>
      </c>
      <c r="F194" s="55">
        <v>7000</v>
      </c>
      <c r="G194" s="56" t="s">
        <v>35</v>
      </c>
      <c r="H194" s="55">
        <v>6125</v>
      </c>
      <c r="I194" s="55">
        <v>87.5</v>
      </c>
    </row>
    <row r="195" spans="2:9" ht="15" customHeight="1">
      <c r="B195" s="53" t="s">
        <v>246</v>
      </c>
      <c r="C195" s="57" t="s">
        <v>413</v>
      </c>
      <c r="E195" s="54" t="s">
        <v>412</v>
      </c>
      <c r="F195" s="55">
        <v>7000</v>
      </c>
      <c r="G195" s="56" t="s">
        <v>35</v>
      </c>
      <c r="H195" s="55">
        <v>6125</v>
      </c>
      <c r="I195" s="55">
        <v>87.5</v>
      </c>
    </row>
    <row r="196" spans="1:9" ht="15" customHeight="1">
      <c r="A196" s="137" t="s">
        <v>414</v>
      </c>
      <c r="B196" s="137"/>
      <c r="C196" s="137"/>
      <c r="D196" s="137"/>
      <c r="F196" s="43">
        <v>2044191.17</v>
      </c>
      <c r="G196" s="43">
        <v>2044191.17</v>
      </c>
      <c r="H196" s="43">
        <v>1616606.49</v>
      </c>
      <c r="I196" s="43">
        <v>79.08294066254088</v>
      </c>
    </row>
    <row r="197" spans="1:9" s="58" customFormat="1" ht="15" customHeight="1">
      <c r="A197" s="138" t="s">
        <v>384</v>
      </c>
      <c r="B197" s="138"/>
      <c r="C197" s="138"/>
      <c r="D197" s="138"/>
      <c r="E197" s="138"/>
      <c r="F197" s="52">
        <v>309800</v>
      </c>
      <c r="G197" s="52">
        <v>309800</v>
      </c>
      <c r="H197" s="52">
        <v>254038.7</v>
      </c>
      <c r="I197" s="52">
        <v>82</v>
      </c>
    </row>
    <row r="198" spans="1:9" s="58" customFormat="1" ht="15" customHeight="1">
      <c r="A198" s="138" t="s">
        <v>373</v>
      </c>
      <c r="B198" s="138"/>
      <c r="C198" s="138"/>
      <c r="D198" s="138"/>
      <c r="E198" s="138"/>
      <c r="F198" s="52">
        <v>1310891.17</v>
      </c>
      <c r="G198" s="52">
        <v>1310891.17</v>
      </c>
      <c r="H198" s="52">
        <v>942065.75</v>
      </c>
      <c r="I198" s="52">
        <v>71.86</v>
      </c>
    </row>
    <row r="199" spans="1:9" s="58" customFormat="1" ht="15" customHeight="1">
      <c r="A199" s="138" t="s">
        <v>385</v>
      </c>
      <c r="B199" s="138"/>
      <c r="C199" s="138"/>
      <c r="D199" s="138"/>
      <c r="E199" s="138"/>
      <c r="F199" s="52">
        <v>361500</v>
      </c>
      <c r="G199" s="52">
        <v>361500</v>
      </c>
      <c r="H199" s="52">
        <v>364501.68</v>
      </c>
      <c r="I199" s="52">
        <v>100.83034024896266</v>
      </c>
    </row>
    <row r="200" spans="1:9" s="58" customFormat="1" ht="15" customHeight="1">
      <c r="A200" s="138" t="s">
        <v>363</v>
      </c>
      <c r="B200" s="138"/>
      <c r="C200" s="138"/>
      <c r="D200" s="138"/>
      <c r="E200" s="138"/>
      <c r="F200" s="52">
        <v>35000</v>
      </c>
      <c r="G200" s="52">
        <v>35000</v>
      </c>
      <c r="H200" s="52">
        <v>30441.65</v>
      </c>
      <c r="I200" s="52">
        <v>86.98</v>
      </c>
    </row>
    <row r="201" spans="1:9" s="58" customFormat="1" ht="15" customHeight="1">
      <c r="A201" s="138" t="s">
        <v>415</v>
      </c>
      <c r="B201" s="138"/>
      <c r="C201" s="138"/>
      <c r="D201" s="138"/>
      <c r="E201" s="138"/>
      <c r="F201" s="52">
        <v>27000</v>
      </c>
      <c r="G201" s="52">
        <v>27000</v>
      </c>
      <c r="H201" s="52">
        <v>25558.71</v>
      </c>
      <c r="I201" s="52">
        <v>94.66188888888888</v>
      </c>
    </row>
    <row r="202" spans="1:9" ht="15" customHeight="1">
      <c r="A202" s="139" t="s">
        <v>416</v>
      </c>
      <c r="B202" s="139"/>
      <c r="C202" s="139"/>
      <c r="D202" s="139"/>
      <c r="E202" s="139"/>
      <c r="F202" s="43">
        <v>17500</v>
      </c>
      <c r="G202" s="43">
        <v>17500</v>
      </c>
      <c r="H202" s="43">
        <v>18496.69</v>
      </c>
      <c r="I202" s="43">
        <v>105.69537142857143</v>
      </c>
    </row>
    <row r="203" spans="1:9" s="58" customFormat="1" ht="15" customHeight="1">
      <c r="A203" s="138" t="s">
        <v>384</v>
      </c>
      <c r="B203" s="138"/>
      <c r="C203" s="138"/>
      <c r="D203" s="138"/>
      <c r="E203" s="138"/>
      <c r="F203" s="52">
        <v>17500</v>
      </c>
      <c r="G203" s="52">
        <v>17500</v>
      </c>
      <c r="H203" s="52">
        <v>18496.69</v>
      </c>
      <c r="I203" s="52">
        <v>105.69537142857143</v>
      </c>
    </row>
    <row r="204" spans="2:9" ht="15" customHeight="1">
      <c r="B204" s="53" t="s">
        <v>155</v>
      </c>
      <c r="C204" s="57" t="s">
        <v>156</v>
      </c>
      <c r="E204" s="54" t="s">
        <v>378</v>
      </c>
      <c r="F204" s="55">
        <v>17500</v>
      </c>
      <c r="G204" s="56" t="s">
        <v>35</v>
      </c>
      <c r="H204" s="55">
        <v>18496.69</v>
      </c>
      <c r="I204" s="55">
        <v>105.7</v>
      </c>
    </row>
    <row r="205" spans="2:9" ht="15" customHeight="1">
      <c r="B205" s="53" t="s">
        <v>170</v>
      </c>
      <c r="C205" s="57" t="s">
        <v>171</v>
      </c>
      <c r="E205" s="54" t="s">
        <v>378</v>
      </c>
      <c r="F205" s="55">
        <v>17500</v>
      </c>
      <c r="G205" s="56" t="s">
        <v>35</v>
      </c>
      <c r="H205" s="55">
        <v>18496.69</v>
      </c>
      <c r="I205" s="55">
        <v>105.7</v>
      </c>
    </row>
    <row r="206" spans="2:9" ht="15" customHeight="1">
      <c r="B206" s="53" t="s">
        <v>181</v>
      </c>
      <c r="C206" s="57" t="s">
        <v>182</v>
      </c>
      <c r="E206" s="54" t="s">
        <v>378</v>
      </c>
      <c r="F206" s="55">
        <v>17500</v>
      </c>
      <c r="G206" s="56" t="s">
        <v>35</v>
      </c>
      <c r="H206" s="55">
        <v>18496.69</v>
      </c>
      <c r="I206" s="55">
        <v>105.7</v>
      </c>
    </row>
    <row r="207" spans="2:9" ht="15" customHeight="1">
      <c r="B207" s="53" t="s">
        <v>188</v>
      </c>
      <c r="C207" s="57" t="s">
        <v>417</v>
      </c>
      <c r="E207" s="54" t="s">
        <v>378</v>
      </c>
      <c r="F207" s="55">
        <v>17500</v>
      </c>
      <c r="G207" s="56" t="s">
        <v>35</v>
      </c>
      <c r="H207" s="55">
        <v>18496.69</v>
      </c>
      <c r="I207" s="55">
        <v>105.7</v>
      </c>
    </row>
    <row r="208" spans="1:9" ht="15" customHeight="1">
      <c r="A208" s="139" t="s">
        <v>418</v>
      </c>
      <c r="B208" s="139"/>
      <c r="C208" s="139"/>
      <c r="D208" s="139"/>
      <c r="E208" s="139"/>
      <c r="F208" s="43">
        <v>110000</v>
      </c>
      <c r="G208" s="43">
        <v>110000</v>
      </c>
      <c r="H208" s="43">
        <v>99324.26</v>
      </c>
      <c r="I208" s="43">
        <v>90.29478181818182</v>
      </c>
    </row>
    <row r="209" spans="1:9" s="58" customFormat="1" ht="15" customHeight="1">
      <c r="A209" s="138" t="s">
        <v>384</v>
      </c>
      <c r="B209" s="138"/>
      <c r="C209" s="138"/>
      <c r="D209" s="138"/>
      <c r="E209" s="138"/>
      <c r="F209" s="52">
        <v>110000</v>
      </c>
      <c r="G209" s="52">
        <v>110000</v>
      </c>
      <c r="H209" s="52">
        <v>99324.26</v>
      </c>
      <c r="I209" s="52">
        <v>90.29478181818182</v>
      </c>
    </row>
    <row r="210" spans="2:9" ht="15" customHeight="1">
      <c r="B210" s="53" t="s">
        <v>155</v>
      </c>
      <c r="C210" s="57" t="s">
        <v>156</v>
      </c>
      <c r="E210" s="62" t="s">
        <v>419</v>
      </c>
      <c r="F210" s="55">
        <v>110000</v>
      </c>
      <c r="G210" s="56" t="s">
        <v>35</v>
      </c>
      <c r="H210" s="55">
        <v>99324.26</v>
      </c>
      <c r="I210" s="55">
        <v>90.29</v>
      </c>
    </row>
    <row r="211" spans="2:9" ht="15" customHeight="1">
      <c r="B211" s="53" t="s">
        <v>170</v>
      </c>
      <c r="C211" s="57" t="s">
        <v>171</v>
      </c>
      <c r="E211" s="62" t="s">
        <v>419</v>
      </c>
      <c r="F211" s="55">
        <v>110000</v>
      </c>
      <c r="G211" s="56" t="s">
        <v>35</v>
      </c>
      <c r="H211" s="55">
        <v>99324.26</v>
      </c>
      <c r="I211" s="55">
        <v>90.29</v>
      </c>
    </row>
    <row r="212" spans="2:9" ht="15" customHeight="1">
      <c r="B212" s="53" t="s">
        <v>181</v>
      </c>
      <c r="C212" s="57" t="s">
        <v>182</v>
      </c>
      <c r="E212" s="54" t="s">
        <v>420</v>
      </c>
      <c r="F212" s="55">
        <v>88000</v>
      </c>
      <c r="G212" s="56" t="s">
        <v>35</v>
      </c>
      <c r="H212" s="55">
        <v>98692.76</v>
      </c>
      <c r="I212" s="55">
        <v>112.15</v>
      </c>
    </row>
    <row r="213" spans="2:9" ht="15" customHeight="1">
      <c r="B213" s="53" t="s">
        <v>186</v>
      </c>
      <c r="C213" s="57" t="s">
        <v>187</v>
      </c>
      <c r="E213" s="54" t="s">
        <v>420</v>
      </c>
      <c r="F213" s="55">
        <v>88000</v>
      </c>
      <c r="G213" s="56" t="s">
        <v>35</v>
      </c>
      <c r="H213" s="55">
        <v>98692.76</v>
      </c>
      <c r="I213" s="55">
        <v>112.15</v>
      </c>
    </row>
    <row r="214" spans="2:9" ht="15" customHeight="1">
      <c r="B214" s="53" t="s">
        <v>192</v>
      </c>
      <c r="C214" s="57" t="s">
        <v>193</v>
      </c>
      <c r="E214" s="62" t="s">
        <v>419</v>
      </c>
      <c r="F214" s="55">
        <v>22000</v>
      </c>
      <c r="G214" s="56" t="s">
        <v>35</v>
      </c>
      <c r="H214" s="55">
        <v>631.5</v>
      </c>
      <c r="I214" s="55">
        <v>2.87</v>
      </c>
    </row>
    <row r="215" spans="2:9" ht="15" customHeight="1">
      <c r="B215" s="53" t="s">
        <v>196</v>
      </c>
      <c r="C215" s="57" t="s">
        <v>421</v>
      </c>
      <c r="E215" s="62" t="s">
        <v>419</v>
      </c>
      <c r="F215" s="55">
        <v>22000</v>
      </c>
      <c r="G215" s="56" t="s">
        <v>35</v>
      </c>
      <c r="H215" s="55">
        <v>631.5</v>
      </c>
      <c r="I215" s="55">
        <v>2.87</v>
      </c>
    </row>
    <row r="216" spans="1:9" ht="15" customHeight="1">
      <c r="A216" s="139" t="s">
        <v>422</v>
      </c>
      <c r="B216" s="139"/>
      <c r="C216" s="139"/>
      <c r="D216" s="139"/>
      <c r="E216" s="139"/>
      <c r="F216" s="43">
        <v>1312120</v>
      </c>
      <c r="G216" s="43">
        <v>1312120</v>
      </c>
      <c r="H216" s="43">
        <v>1298905.52</v>
      </c>
      <c r="I216" s="43">
        <v>98.99289089412554</v>
      </c>
    </row>
    <row r="217" spans="1:9" s="58" customFormat="1" ht="15" customHeight="1">
      <c r="A217" s="138" t="s">
        <v>384</v>
      </c>
      <c r="B217" s="138"/>
      <c r="C217" s="138"/>
      <c r="D217" s="138"/>
      <c r="E217" s="138"/>
      <c r="F217" s="52">
        <v>44800</v>
      </c>
      <c r="G217" s="52">
        <v>44800</v>
      </c>
      <c r="H217" s="52">
        <v>18968.5</v>
      </c>
      <c r="I217" s="52">
        <v>42.340401785714285</v>
      </c>
    </row>
    <row r="218" spans="2:9" ht="15" customHeight="1">
      <c r="B218" s="53" t="s">
        <v>155</v>
      </c>
      <c r="C218" s="57" t="s">
        <v>156</v>
      </c>
      <c r="E218" s="62" t="s">
        <v>423</v>
      </c>
      <c r="F218" s="55">
        <v>44800</v>
      </c>
      <c r="G218" s="56" t="s">
        <v>35</v>
      </c>
      <c r="H218" s="55">
        <v>18968.5</v>
      </c>
      <c r="I218" s="55">
        <v>42.34</v>
      </c>
    </row>
    <row r="219" spans="2:9" ht="15" customHeight="1">
      <c r="B219" s="53" t="s">
        <v>170</v>
      </c>
      <c r="C219" s="57" t="s">
        <v>171</v>
      </c>
      <c r="E219" s="62" t="s">
        <v>423</v>
      </c>
      <c r="F219" s="55">
        <v>44800</v>
      </c>
      <c r="G219" s="56" t="s">
        <v>35</v>
      </c>
      <c r="H219" s="55">
        <v>18968.5</v>
      </c>
      <c r="I219" s="55">
        <v>42.34</v>
      </c>
    </row>
    <row r="220" spans="2:9" ht="15" customHeight="1">
      <c r="B220" s="53" t="s">
        <v>181</v>
      </c>
      <c r="C220" s="57" t="s">
        <v>182</v>
      </c>
      <c r="E220" s="62" t="s">
        <v>423</v>
      </c>
      <c r="F220" s="55">
        <v>4000</v>
      </c>
      <c r="G220" s="56" t="s">
        <v>35</v>
      </c>
      <c r="H220" s="55">
        <v>3450</v>
      </c>
      <c r="I220" s="55">
        <v>86.25</v>
      </c>
    </row>
    <row r="221" spans="2:9" ht="15" customHeight="1">
      <c r="B221" s="53" t="s">
        <v>188</v>
      </c>
      <c r="C221" s="57" t="s">
        <v>417</v>
      </c>
      <c r="E221" s="62" t="s">
        <v>423</v>
      </c>
      <c r="F221" s="55">
        <v>4000</v>
      </c>
      <c r="G221" s="56" t="s">
        <v>35</v>
      </c>
      <c r="H221" s="55">
        <v>3450</v>
      </c>
      <c r="I221" s="55">
        <v>86.25</v>
      </c>
    </row>
    <row r="222" spans="2:9" ht="15" customHeight="1">
      <c r="B222" s="53" t="s">
        <v>192</v>
      </c>
      <c r="C222" s="57" t="s">
        <v>193</v>
      </c>
      <c r="E222" s="54" t="s">
        <v>424</v>
      </c>
      <c r="F222" s="55">
        <v>40800</v>
      </c>
      <c r="G222" s="56" t="s">
        <v>35</v>
      </c>
      <c r="H222" s="55">
        <v>15518.5</v>
      </c>
      <c r="I222" s="55">
        <v>38.04</v>
      </c>
    </row>
    <row r="223" spans="2:9" ht="15" customHeight="1">
      <c r="B223" s="53" t="s">
        <v>196</v>
      </c>
      <c r="C223" s="57" t="s">
        <v>421</v>
      </c>
      <c r="E223" s="54" t="s">
        <v>424</v>
      </c>
      <c r="F223" s="55">
        <v>40800</v>
      </c>
      <c r="G223" s="56" t="s">
        <v>35</v>
      </c>
      <c r="H223" s="55">
        <v>15518.5</v>
      </c>
      <c r="I223" s="55">
        <v>38.04</v>
      </c>
    </row>
    <row r="224" spans="1:9" s="58" customFormat="1" ht="15" customHeight="1">
      <c r="A224" s="138" t="s">
        <v>373</v>
      </c>
      <c r="B224" s="138"/>
      <c r="C224" s="138"/>
      <c r="D224" s="138"/>
      <c r="E224" s="138"/>
      <c r="F224" s="52">
        <v>905820</v>
      </c>
      <c r="G224" s="52">
        <v>905820</v>
      </c>
      <c r="H224" s="52">
        <v>915435.34</v>
      </c>
      <c r="I224" s="52">
        <v>101.06150670111062</v>
      </c>
    </row>
    <row r="225" spans="2:9" ht="15" customHeight="1">
      <c r="B225" s="53" t="s">
        <v>155</v>
      </c>
      <c r="C225" s="57" t="s">
        <v>156</v>
      </c>
      <c r="E225" s="62" t="s">
        <v>423</v>
      </c>
      <c r="F225" s="55">
        <v>905820</v>
      </c>
      <c r="G225" s="56" t="s">
        <v>35</v>
      </c>
      <c r="H225" s="55">
        <v>915435.34</v>
      </c>
      <c r="I225" s="55">
        <v>101.06</v>
      </c>
    </row>
    <row r="226" spans="2:9" ht="15" customHeight="1">
      <c r="B226" s="53" t="s">
        <v>170</v>
      </c>
      <c r="C226" s="57" t="s">
        <v>171</v>
      </c>
      <c r="E226" s="62" t="s">
        <v>423</v>
      </c>
      <c r="F226" s="55">
        <v>905820</v>
      </c>
      <c r="G226" s="56" t="s">
        <v>35</v>
      </c>
      <c r="H226" s="55">
        <v>915435.34</v>
      </c>
      <c r="I226" s="55">
        <v>101.06</v>
      </c>
    </row>
    <row r="227" spans="2:9" ht="15" customHeight="1">
      <c r="B227" s="53" t="s">
        <v>181</v>
      </c>
      <c r="C227" s="57" t="s">
        <v>182</v>
      </c>
      <c r="E227" s="62" t="s">
        <v>423</v>
      </c>
      <c r="F227" s="55">
        <v>700000</v>
      </c>
      <c r="G227" s="56" t="s">
        <v>35</v>
      </c>
      <c r="H227" s="55">
        <v>697750.34</v>
      </c>
      <c r="I227" s="55">
        <v>99.68</v>
      </c>
    </row>
    <row r="228" spans="2:9" ht="15" customHeight="1">
      <c r="B228" s="53" t="s">
        <v>188</v>
      </c>
      <c r="C228" s="57" t="s">
        <v>417</v>
      </c>
      <c r="E228" s="62" t="s">
        <v>423</v>
      </c>
      <c r="F228" s="55">
        <v>700000</v>
      </c>
      <c r="G228" s="56" t="s">
        <v>35</v>
      </c>
      <c r="H228" s="55">
        <v>697750.34</v>
      </c>
      <c r="I228" s="55">
        <v>99.68</v>
      </c>
    </row>
    <row r="229" spans="2:9" ht="15" customHeight="1">
      <c r="B229" s="53" t="s">
        <v>192</v>
      </c>
      <c r="C229" s="57" t="s">
        <v>193</v>
      </c>
      <c r="E229" s="54" t="s">
        <v>424</v>
      </c>
      <c r="F229" s="55">
        <v>205820</v>
      </c>
      <c r="G229" s="56" t="s">
        <v>35</v>
      </c>
      <c r="H229" s="55">
        <v>217685</v>
      </c>
      <c r="I229" s="55">
        <v>105.76</v>
      </c>
    </row>
    <row r="230" spans="2:9" ht="15" customHeight="1">
      <c r="B230" s="53" t="s">
        <v>196</v>
      </c>
      <c r="C230" s="57" t="s">
        <v>421</v>
      </c>
      <c r="E230" s="54" t="s">
        <v>424</v>
      </c>
      <c r="F230" s="55">
        <v>205820</v>
      </c>
      <c r="G230" s="56" t="s">
        <v>35</v>
      </c>
      <c r="H230" s="55">
        <v>217685</v>
      </c>
      <c r="I230" s="55">
        <v>105.76</v>
      </c>
    </row>
    <row r="231" spans="1:9" s="58" customFormat="1" ht="15" customHeight="1">
      <c r="A231" s="138" t="s">
        <v>385</v>
      </c>
      <c r="B231" s="138"/>
      <c r="C231" s="138"/>
      <c r="D231" s="138"/>
      <c r="E231" s="138"/>
      <c r="F231" s="52">
        <v>361500</v>
      </c>
      <c r="G231" s="52">
        <v>361500</v>
      </c>
      <c r="H231" s="52">
        <v>364501.68</v>
      </c>
      <c r="I231" s="52">
        <v>100.83034024896266</v>
      </c>
    </row>
    <row r="232" spans="2:9" ht="15" customHeight="1">
      <c r="B232" s="53" t="s">
        <v>155</v>
      </c>
      <c r="C232" s="57" t="s">
        <v>156</v>
      </c>
      <c r="E232" s="62" t="s">
        <v>423</v>
      </c>
      <c r="F232" s="55">
        <v>361500</v>
      </c>
      <c r="G232" s="56" t="s">
        <v>35</v>
      </c>
      <c r="H232" s="55">
        <v>364501.68</v>
      </c>
      <c r="I232" s="55">
        <v>100.83</v>
      </c>
    </row>
    <row r="233" spans="2:9" ht="15" customHeight="1">
      <c r="B233" s="53" t="s">
        <v>170</v>
      </c>
      <c r="C233" s="57" t="s">
        <v>171</v>
      </c>
      <c r="E233" s="62" t="s">
        <v>423</v>
      </c>
      <c r="F233" s="55">
        <v>361500</v>
      </c>
      <c r="G233" s="56" t="s">
        <v>35</v>
      </c>
      <c r="H233" s="55">
        <v>364501.68</v>
      </c>
      <c r="I233" s="55">
        <v>100.83</v>
      </c>
    </row>
    <row r="234" spans="2:9" ht="15" customHeight="1">
      <c r="B234" s="53" t="s">
        <v>181</v>
      </c>
      <c r="C234" s="57" t="s">
        <v>182</v>
      </c>
      <c r="E234" s="62" t="s">
        <v>423</v>
      </c>
      <c r="F234" s="55">
        <v>238500</v>
      </c>
      <c r="G234" s="56" t="s">
        <v>35</v>
      </c>
      <c r="H234" s="55">
        <v>238146.26</v>
      </c>
      <c r="I234" s="55">
        <v>99.85</v>
      </c>
    </row>
    <row r="235" spans="2:9" ht="15" customHeight="1">
      <c r="B235" s="53" t="s">
        <v>188</v>
      </c>
      <c r="C235" s="57" t="s">
        <v>417</v>
      </c>
      <c r="E235" s="62" t="s">
        <v>423</v>
      </c>
      <c r="F235" s="55">
        <v>238500</v>
      </c>
      <c r="G235" s="56" t="s">
        <v>35</v>
      </c>
      <c r="H235" s="55">
        <v>238146.26</v>
      </c>
      <c r="I235" s="55">
        <v>99.85</v>
      </c>
    </row>
    <row r="236" spans="2:9" ht="15" customHeight="1">
      <c r="B236" s="53" t="s">
        <v>192</v>
      </c>
      <c r="C236" s="57" t="s">
        <v>193</v>
      </c>
      <c r="E236" s="54" t="s">
        <v>424</v>
      </c>
      <c r="F236" s="55">
        <v>123000</v>
      </c>
      <c r="G236" s="56" t="s">
        <v>35</v>
      </c>
      <c r="H236" s="55">
        <v>126355.42</v>
      </c>
      <c r="I236" s="55">
        <v>102.73</v>
      </c>
    </row>
    <row r="237" spans="2:9" ht="15" customHeight="1">
      <c r="B237" s="53" t="s">
        <v>196</v>
      </c>
      <c r="C237" s="57" t="s">
        <v>421</v>
      </c>
      <c r="E237" s="54" t="s">
        <v>424</v>
      </c>
      <c r="F237" s="55">
        <v>123000</v>
      </c>
      <c r="G237" s="56" t="s">
        <v>35</v>
      </c>
      <c r="H237" s="55">
        <v>126355.42</v>
      </c>
      <c r="I237" s="55">
        <v>102.73</v>
      </c>
    </row>
    <row r="238" spans="1:9" ht="15" customHeight="1">
      <c r="A238" s="139" t="s">
        <v>425</v>
      </c>
      <c r="B238" s="139"/>
      <c r="C238" s="139"/>
      <c r="D238" s="139"/>
      <c r="E238" s="139"/>
      <c r="F238" s="43">
        <v>15000</v>
      </c>
      <c r="G238" s="43">
        <v>15000</v>
      </c>
      <c r="H238" s="43">
        <v>10441.65</v>
      </c>
      <c r="I238" s="43">
        <v>69.611</v>
      </c>
    </row>
    <row r="239" spans="1:9" s="58" customFormat="1" ht="15" customHeight="1">
      <c r="A239" s="138" t="s">
        <v>363</v>
      </c>
      <c r="B239" s="138"/>
      <c r="C239" s="138"/>
      <c r="D239" s="138"/>
      <c r="E239" s="138"/>
      <c r="F239" s="52">
        <v>15000</v>
      </c>
      <c r="G239" s="52">
        <v>15000</v>
      </c>
      <c r="H239" s="52">
        <v>10441.65</v>
      </c>
      <c r="I239" s="52">
        <v>69.611</v>
      </c>
    </row>
    <row r="240" spans="2:9" ht="15" customHeight="1">
      <c r="B240" s="53" t="s">
        <v>155</v>
      </c>
      <c r="C240" s="57" t="s">
        <v>156</v>
      </c>
      <c r="E240" s="54" t="s">
        <v>426</v>
      </c>
      <c r="F240" s="55">
        <v>15000</v>
      </c>
      <c r="G240" s="56" t="s">
        <v>35</v>
      </c>
      <c r="H240" s="55">
        <v>10441.65</v>
      </c>
      <c r="I240" s="55">
        <v>69.61</v>
      </c>
    </row>
    <row r="241" spans="2:9" ht="15" customHeight="1">
      <c r="B241" s="53" t="s">
        <v>170</v>
      </c>
      <c r="C241" s="57" t="s">
        <v>171</v>
      </c>
      <c r="E241" s="54" t="s">
        <v>426</v>
      </c>
      <c r="F241" s="55">
        <v>15000</v>
      </c>
      <c r="G241" s="56" t="s">
        <v>35</v>
      </c>
      <c r="H241" s="55">
        <v>10441.65</v>
      </c>
      <c r="I241" s="55">
        <v>69.61</v>
      </c>
    </row>
    <row r="242" spans="2:9" ht="15" customHeight="1">
      <c r="B242" s="53" t="s">
        <v>192</v>
      </c>
      <c r="C242" s="57" t="s">
        <v>193</v>
      </c>
      <c r="E242" s="54" t="s">
        <v>426</v>
      </c>
      <c r="F242" s="55">
        <v>15000</v>
      </c>
      <c r="G242" s="56" t="s">
        <v>35</v>
      </c>
      <c r="H242" s="55">
        <v>10441.65</v>
      </c>
      <c r="I242" s="55">
        <v>69.61</v>
      </c>
    </row>
    <row r="243" spans="2:9" ht="15" customHeight="1">
      <c r="B243" s="53" t="s">
        <v>194</v>
      </c>
      <c r="C243" s="57" t="s">
        <v>195</v>
      </c>
      <c r="E243" s="54" t="s">
        <v>426</v>
      </c>
      <c r="F243" s="55">
        <v>15000</v>
      </c>
      <c r="G243" s="56" t="s">
        <v>35</v>
      </c>
      <c r="H243" s="55">
        <v>10441.65</v>
      </c>
      <c r="I243" s="55">
        <v>69.61</v>
      </c>
    </row>
    <row r="244" spans="2:9" ht="15" customHeight="1">
      <c r="B244" s="53" t="s">
        <v>262</v>
      </c>
      <c r="C244" s="57" t="s">
        <v>427</v>
      </c>
      <c r="E244" s="54" t="s">
        <v>426</v>
      </c>
      <c r="F244" s="55">
        <v>0</v>
      </c>
      <c r="G244" s="56" t="s">
        <v>35</v>
      </c>
      <c r="H244" s="55">
        <v>0</v>
      </c>
      <c r="I244" s="55">
        <v>0</v>
      </c>
    </row>
    <row r="245" spans="2:9" ht="15" customHeight="1">
      <c r="B245" s="53" t="s">
        <v>267</v>
      </c>
      <c r="C245" s="57" t="s">
        <v>428</v>
      </c>
      <c r="E245" s="54" t="s">
        <v>426</v>
      </c>
      <c r="F245" s="55">
        <v>0</v>
      </c>
      <c r="G245" s="56" t="s">
        <v>35</v>
      </c>
      <c r="H245" s="55">
        <v>0</v>
      </c>
      <c r="I245" s="55">
        <v>0</v>
      </c>
    </row>
    <row r="246" spans="2:9" ht="15" customHeight="1">
      <c r="B246" s="53" t="s">
        <v>273</v>
      </c>
      <c r="C246" s="57" t="s">
        <v>274</v>
      </c>
      <c r="E246" s="54" t="s">
        <v>426</v>
      </c>
      <c r="F246" s="55">
        <v>0</v>
      </c>
      <c r="G246" s="56" t="s">
        <v>35</v>
      </c>
      <c r="H246" s="55">
        <v>0</v>
      </c>
      <c r="I246" s="55">
        <v>0</v>
      </c>
    </row>
    <row r="247" spans="2:9" ht="15" customHeight="1">
      <c r="B247" s="53" t="s">
        <v>277</v>
      </c>
      <c r="C247" s="57" t="s">
        <v>278</v>
      </c>
      <c r="E247" s="54" t="s">
        <v>426</v>
      </c>
      <c r="F247" s="55">
        <v>0</v>
      </c>
      <c r="G247" s="56" t="s">
        <v>35</v>
      </c>
      <c r="H247" s="55">
        <v>0</v>
      </c>
      <c r="I247" s="55">
        <v>0</v>
      </c>
    </row>
    <row r="248" spans="1:9" ht="15" customHeight="1">
      <c r="A248" s="139" t="s">
        <v>429</v>
      </c>
      <c r="B248" s="139"/>
      <c r="C248" s="139"/>
      <c r="D248" s="139"/>
      <c r="E248" s="139"/>
      <c r="F248" s="43">
        <v>95000</v>
      </c>
      <c r="G248" s="43">
        <v>95000</v>
      </c>
      <c r="H248" s="43">
        <v>94000</v>
      </c>
      <c r="I248" s="43">
        <v>98.94736842105263</v>
      </c>
    </row>
    <row r="249" spans="1:9" s="58" customFormat="1" ht="15" customHeight="1">
      <c r="A249" s="138" t="s">
        <v>363</v>
      </c>
      <c r="B249" s="138"/>
      <c r="C249" s="138"/>
      <c r="D249" s="138"/>
      <c r="E249" s="138"/>
      <c r="F249" s="52">
        <v>20000</v>
      </c>
      <c r="G249" s="52">
        <v>20000</v>
      </c>
      <c r="H249" s="52">
        <v>20000</v>
      </c>
      <c r="I249" s="52">
        <v>100</v>
      </c>
    </row>
    <row r="250" spans="2:9" ht="15" customHeight="1">
      <c r="B250" s="53" t="s">
        <v>155</v>
      </c>
      <c r="C250" s="57" t="s">
        <v>156</v>
      </c>
      <c r="E250" s="54" t="s">
        <v>378</v>
      </c>
      <c r="F250" s="55">
        <v>20000</v>
      </c>
      <c r="G250" s="56" t="s">
        <v>35</v>
      </c>
      <c r="H250" s="55">
        <v>20000</v>
      </c>
      <c r="I250" s="55">
        <v>100</v>
      </c>
    </row>
    <row r="251" spans="2:9" ht="15" customHeight="1">
      <c r="B251" s="53" t="s">
        <v>170</v>
      </c>
      <c r="C251" s="57" t="s">
        <v>171</v>
      </c>
      <c r="E251" s="54" t="s">
        <v>378</v>
      </c>
      <c r="F251" s="55">
        <v>20000</v>
      </c>
      <c r="G251" s="56" t="s">
        <v>35</v>
      </c>
      <c r="H251" s="55">
        <v>20000</v>
      </c>
      <c r="I251" s="55">
        <v>100</v>
      </c>
    </row>
    <row r="252" spans="2:9" ht="15" customHeight="1">
      <c r="B252" s="53" t="s">
        <v>192</v>
      </c>
      <c r="C252" s="57" t="s">
        <v>193</v>
      </c>
      <c r="E252" s="54" t="s">
        <v>378</v>
      </c>
      <c r="F252" s="55">
        <v>20000</v>
      </c>
      <c r="G252" s="56" t="s">
        <v>35</v>
      </c>
      <c r="H252" s="55">
        <v>20000</v>
      </c>
      <c r="I252" s="55">
        <v>100</v>
      </c>
    </row>
    <row r="253" spans="2:9" ht="15" customHeight="1">
      <c r="B253" s="53" t="s">
        <v>205</v>
      </c>
      <c r="C253" s="57" t="s">
        <v>206</v>
      </c>
      <c r="E253" s="54" t="s">
        <v>378</v>
      </c>
      <c r="F253" s="55">
        <v>20000</v>
      </c>
      <c r="G253" s="56" t="s">
        <v>35</v>
      </c>
      <c r="H253" s="55">
        <v>20000</v>
      </c>
      <c r="I253" s="55">
        <v>100</v>
      </c>
    </row>
    <row r="254" spans="1:9" s="58" customFormat="1" ht="15" customHeight="1">
      <c r="A254" s="138" t="s">
        <v>384</v>
      </c>
      <c r="B254" s="138"/>
      <c r="C254" s="138"/>
      <c r="D254" s="138"/>
      <c r="E254" s="138"/>
      <c r="F254" s="52">
        <v>75000</v>
      </c>
      <c r="G254" s="52">
        <v>75000</v>
      </c>
      <c r="H254" s="52">
        <v>74000</v>
      </c>
      <c r="I254" s="52">
        <v>98.66666666666669</v>
      </c>
    </row>
    <row r="255" spans="2:9" ht="15" customHeight="1">
      <c r="B255" s="53" t="s">
        <v>155</v>
      </c>
      <c r="C255" s="57" t="s">
        <v>156</v>
      </c>
      <c r="E255" s="54" t="s">
        <v>378</v>
      </c>
      <c r="F255" s="55">
        <v>75000</v>
      </c>
      <c r="G255" s="56" t="s">
        <v>35</v>
      </c>
      <c r="H255" s="55">
        <v>74000</v>
      </c>
      <c r="I255" s="55">
        <v>98.67</v>
      </c>
    </row>
    <row r="256" spans="2:9" ht="15" customHeight="1">
      <c r="B256" s="53" t="s">
        <v>170</v>
      </c>
      <c r="C256" s="57" t="s">
        <v>171</v>
      </c>
      <c r="E256" s="54" t="s">
        <v>378</v>
      </c>
      <c r="F256" s="55">
        <v>75000</v>
      </c>
      <c r="G256" s="56" t="s">
        <v>35</v>
      </c>
      <c r="H256" s="55">
        <v>74000</v>
      </c>
      <c r="I256" s="55">
        <v>98.67</v>
      </c>
    </row>
    <row r="257" spans="2:9" ht="15" customHeight="1">
      <c r="B257" s="53" t="s">
        <v>192</v>
      </c>
      <c r="C257" s="57" t="s">
        <v>193</v>
      </c>
      <c r="E257" s="54" t="s">
        <v>378</v>
      </c>
      <c r="F257" s="55">
        <v>75000</v>
      </c>
      <c r="G257" s="56" t="s">
        <v>35</v>
      </c>
      <c r="H257" s="55">
        <v>74000</v>
      </c>
      <c r="I257" s="55">
        <v>98.67</v>
      </c>
    </row>
    <row r="258" spans="2:9" ht="15" customHeight="1">
      <c r="B258" s="53" t="s">
        <v>205</v>
      </c>
      <c r="C258" s="57" t="s">
        <v>206</v>
      </c>
      <c r="E258" s="54" t="s">
        <v>378</v>
      </c>
      <c r="F258" s="55">
        <v>75000</v>
      </c>
      <c r="G258" s="56" t="s">
        <v>35</v>
      </c>
      <c r="H258" s="55">
        <v>74000</v>
      </c>
      <c r="I258" s="55">
        <v>98.67</v>
      </c>
    </row>
    <row r="259" spans="1:9" ht="15" customHeight="1">
      <c r="A259" s="139" t="s">
        <v>430</v>
      </c>
      <c r="B259" s="139"/>
      <c r="C259" s="139"/>
      <c r="D259" s="139"/>
      <c r="E259" s="139"/>
      <c r="F259" s="43">
        <v>27000</v>
      </c>
      <c r="G259" s="43">
        <v>27000</v>
      </c>
      <c r="H259" s="43">
        <v>25558.71</v>
      </c>
      <c r="I259" s="43">
        <v>94.66188888888888</v>
      </c>
    </row>
    <row r="260" spans="1:9" s="58" customFormat="1" ht="15" customHeight="1">
      <c r="A260" s="138" t="s">
        <v>415</v>
      </c>
      <c r="B260" s="138"/>
      <c r="C260" s="138"/>
      <c r="D260" s="138"/>
      <c r="E260" s="138"/>
      <c r="F260" s="52">
        <v>27000</v>
      </c>
      <c r="G260" s="52">
        <v>27000</v>
      </c>
      <c r="H260" s="52">
        <v>25558.71</v>
      </c>
      <c r="I260" s="52">
        <v>94.66188888888888</v>
      </c>
    </row>
    <row r="261" spans="2:9" ht="15" customHeight="1">
      <c r="B261" s="53" t="s">
        <v>155</v>
      </c>
      <c r="C261" s="57" t="s">
        <v>156</v>
      </c>
      <c r="E261" s="54" t="s">
        <v>378</v>
      </c>
      <c r="F261" s="55">
        <v>27000</v>
      </c>
      <c r="G261" s="56" t="s">
        <v>35</v>
      </c>
      <c r="H261" s="55">
        <v>25558.71</v>
      </c>
      <c r="I261" s="55">
        <v>94.66</v>
      </c>
    </row>
    <row r="262" spans="2:9" ht="15" customHeight="1">
      <c r="B262" s="53" t="s">
        <v>170</v>
      </c>
      <c r="C262" s="57" t="s">
        <v>171</v>
      </c>
      <c r="E262" s="54" t="s">
        <v>378</v>
      </c>
      <c r="F262" s="55">
        <v>27000</v>
      </c>
      <c r="G262" s="56" t="s">
        <v>35</v>
      </c>
      <c r="H262" s="55">
        <v>25558.71</v>
      </c>
      <c r="I262" s="55">
        <v>94.66</v>
      </c>
    </row>
    <row r="263" spans="2:9" ht="15" customHeight="1">
      <c r="B263" s="53" t="s">
        <v>181</v>
      </c>
      <c r="C263" s="57" t="s">
        <v>182</v>
      </c>
      <c r="E263" s="54" t="s">
        <v>378</v>
      </c>
      <c r="F263" s="55">
        <v>9000</v>
      </c>
      <c r="G263" s="56" t="s">
        <v>35</v>
      </c>
      <c r="H263" s="55">
        <v>8032.65</v>
      </c>
      <c r="I263" s="55">
        <v>89.25</v>
      </c>
    </row>
    <row r="264" spans="2:9" ht="15" customHeight="1">
      <c r="B264" s="53" t="s">
        <v>183</v>
      </c>
      <c r="C264" s="57" t="s">
        <v>365</v>
      </c>
      <c r="E264" s="54" t="s">
        <v>378</v>
      </c>
      <c r="F264" s="55">
        <v>3000</v>
      </c>
      <c r="G264" s="56" t="s">
        <v>35</v>
      </c>
      <c r="H264" s="55">
        <v>2378.13</v>
      </c>
      <c r="I264" s="55">
        <v>79.27</v>
      </c>
    </row>
    <row r="265" spans="2:9" ht="15" customHeight="1">
      <c r="B265" s="53" t="s">
        <v>186</v>
      </c>
      <c r="C265" s="57" t="s">
        <v>187</v>
      </c>
      <c r="E265" s="54" t="s">
        <v>378</v>
      </c>
      <c r="F265" s="55">
        <v>6000</v>
      </c>
      <c r="G265" s="56" t="s">
        <v>35</v>
      </c>
      <c r="H265" s="55">
        <v>5654.52</v>
      </c>
      <c r="I265" s="55">
        <v>94.24</v>
      </c>
    </row>
    <row r="266" spans="2:9" ht="15" customHeight="1">
      <c r="B266" s="53" t="s">
        <v>192</v>
      </c>
      <c r="C266" s="57" t="s">
        <v>193</v>
      </c>
      <c r="E266" s="54" t="s">
        <v>378</v>
      </c>
      <c r="F266" s="55">
        <v>18000</v>
      </c>
      <c r="G266" s="56" t="s">
        <v>35</v>
      </c>
      <c r="H266" s="55">
        <v>17526.06</v>
      </c>
      <c r="I266" s="55">
        <v>97.37</v>
      </c>
    </row>
    <row r="267" spans="2:9" ht="15" customHeight="1">
      <c r="B267" s="53" t="s">
        <v>199</v>
      </c>
      <c r="C267" s="57" t="s">
        <v>200</v>
      </c>
      <c r="E267" s="54" t="s">
        <v>378</v>
      </c>
      <c r="F267" s="55">
        <v>18000</v>
      </c>
      <c r="G267" s="56" t="s">
        <v>35</v>
      </c>
      <c r="H267" s="55">
        <v>17526.06</v>
      </c>
      <c r="I267" s="55">
        <v>97.37</v>
      </c>
    </row>
    <row r="268" spans="1:9" ht="15" customHeight="1">
      <c r="A268" s="139" t="s">
        <v>431</v>
      </c>
      <c r="B268" s="139"/>
      <c r="C268" s="139"/>
      <c r="D268" s="139"/>
      <c r="E268" s="139"/>
      <c r="F268" s="43">
        <v>100000</v>
      </c>
      <c r="G268" s="43">
        <v>100000</v>
      </c>
      <c r="H268" s="43">
        <v>0</v>
      </c>
      <c r="I268" s="43">
        <v>0</v>
      </c>
    </row>
    <row r="269" spans="1:9" s="58" customFormat="1" ht="15" customHeight="1">
      <c r="A269" s="138" t="s">
        <v>373</v>
      </c>
      <c r="B269" s="138"/>
      <c r="C269" s="138"/>
      <c r="D269" s="138"/>
      <c r="E269" s="138"/>
      <c r="F269" s="52">
        <v>100000</v>
      </c>
      <c r="G269" s="52">
        <v>100000</v>
      </c>
      <c r="H269" s="52">
        <v>0</v>
      </c>
      <c r="I269" s="52">
        <v>0</v>
      </c>
    </row>
    <row r="270" spans="2:9" ht="15" customHeight="1">
      <c r="B270" s="53" t="s">
        <v>155</v>
      </c>
      <c r="C270" s="57" t="s">
        <v>156</v>
      </c>
      <c r="E270" s="54" t="s">
        <v>432</v>
      </c>
      <c r="F270" s="55">
        <v>100000</v>
      </c>
      <c r="G270" s="56" t="s">
        <v>35</v>
      </c>
      <c r="H270" s="55">
        <v>0</v>
      </c>
      <c r="I270" s="55">
        <v>0</v>
      </c>
    </row>
    <row r="271" spans="2:9" ht="15" customHeight="1">
      <c r="B271" s="53" t="s">
        <v>170</v>
      </c>
      <c r="C271" s="57" t="s">
        <v>171</v>
      </c>
      <c r="E271" s="54" t="s">
        <v>432</v>
      </c>
      <c r="F271" s="55">
        <v>100000</v>
      </c>
      <c r="G271" s="56" t="s">
        <v>35</v>
      </c>
      <c r="H271" s="55">
        <v>0</v>
      </c>
      <c r="I271" s="55">
        <v>0</v>
      </c>
    </row>
    <row r="272" spans="2:9" ht="15" customHeight="1">
      <c r="B272" s="53" t="s">
        <v>192</v>
      </c>
      <c r="C272" s="57" t="s">
        <v>193</v>
      </c>
      <c r="E272" s="54" t="s">
        <v>432</v>
      </c>
      <c r="F272" s="55">
        <v>100000</v>
      </c>
      <c r="G272" s="56" t="s">
        <v>35</v>
      </c>
      <c r="H272" s="55">
        <v>0</v>
      </c>
      <c r="I272" s="55">
        <v>0</v>
      </c>
    </row>
    <row r="273" spans="2:9" ht="15" customHeight="1">
      <c r="B273" s="53" t="s">
        <v>196</v>
      </c>
      <c r="C273" s="57" t="s">
        <v>421</v>
      </c>
      <c r="E273" s="54" t="s">
        <v>432</v>
      </c>
      <c r="F273" s="55">
        <v>100000</v>
      </c>
      <c r="G273" s="56" t="s">
        <v>35</v>
      </c>
      <c r="H273" s="55">
        <v>0</v>
      </c>
      <c r="I273" s="55">
        <v>0</v>
      </c>
    </row>
    <row r="274" spans="1:9" ht="15" customHeight="1">
      <c r="A274" s="139" t="s">
        <v>433</v>
      </c>
      <c r="B274" s="139"/>
      <c r="C274" s="139"/>
      <c r="D274" s="139"/>
      <c r="E274" s="139"/>
      <c r="F274" s="43">
        <v>54000</v>
      </c>
      <c r="G274" s="43">
        <v>54000</v>
      </c>
      <c r="H274" s="43">
        <v>53260.82</v>
      </c>
      <c r="I274" s="43">
        <v>98.63114814814816</v>
      </c>
    </row>
    <row r="275" spans="1:9" s="58" customFormat="1" ht="15" customHeight="1">
      <c r="A275" s="138" t="s">
        <v>384</v>
      </c>
      <c r="B275" s="138"/>
      <c r="C275" s="138"/>
      <c r="D275" s="138"/>
      <c r="E275" s="138"/>
      <c r="F275" s="52">
        <v>27000</v>
      </c>
      <c r="G275" s="52">
        <v>27000</v>
      </c>
      <c r="H275" s="52">
        <v>26630.41</v>
      </c>
      <c r="I275" s="52">
        <v>98.63114814814816</v>
      </c>
    </row>
    <row r="276" spans="2:9" ht="15" customHeight="1">
      <c r="B276" s="53" t="s">
        <v>155</v>
      </c>
      <c r="C276" s="57" t="s">
        <v>156</v>
      </c>
      <c r="E276" s="54" t="s">
        <v>434</v>
      </c>
      <c r="F276" s="55">
        <v>27000</v>
      </c>
      <c r="G276" s="56" t="s">
        <v>35</v>
      </c>
      <c r="H276" s="55">
        <v>26630.41</v>
      </c>
      <c r="I276" s="55">
        <v>98.63</v>
      </c>
    </row>
    <row r="277" spans="2:9" ht="15" customHeight="1">
      <c r="B277" s="53" t="s">
        <v>240</v>
      </c>
      <c r="C277" s="57" t="s">
        <v>241</v>
      </c>
      <c r="E277" s="54" t="s">
        <v>434</v>
      </c>
      <c r="F277" s="55">
        <v>27000</v>
      </c>
      <c r="G277" s="56" t="s">
        <v>35</v>
      </c>
      <c r="H277" s="55">
        <v>26630.41</v>
      </c>
      <c r="I277" s="55">
        <v>98.63</v>
      </c>
    </row>
    <row r="278" spans="2:9" ht="15" customHeight="1">
      <c r="B278" s="53" t="s">
        <v>244</v>
      </c>
      <c r="C278" s="45" t="s">
        <v>409</v>
      </c>
      <c r="E278" s="54" t="s">
        <v>434</v>
      </c>
      <c r="F278" s="55">
        <v>27000</v>
      </c>
      <c r="G278" s="56" t="s">
        <v>35</v>
      </c>
      <c r="H278" s="55">
        <v>26630.41</v>
      </c>
      <c r="I278" s="55">
        <v>98.63</v>
      </c>
    </row>
    <row r="279" spans="2:9" ht="15" customHeight="1">
      <c r="B279" s="53" t="s">
        <v>245</v>
      </c>
      <c r="C279" s="57" t="s">
        <v>410</v>
      </c>
      <c r="E279" s="54" t="s">
        <v>434</v>
      </c>
      <c r="F279" s="55">
        <v>27000</v>
      </c>
      <c r="G279" s="56" t="s">
        <v>35</v>
      </c>
      <c r="H279" s="55">
        <v>26630.41</v>
      </c>
      <c r="I279" s="55">
        <v>98.63</v>
      </c>
    </row>
    <row r="280" spans="1:9" s="58" customFormat="1" ht="15" customHeight="1">
      <c r="A280" s="138" t="s">
        <v>373</v>
      </c>
      <c r="B280" s="138"/>
      <c r="C280" s="138"/>
      <c r="D280" s="138"/>
      <c r="E280" s="138"/>
      <c r="F280" s="52">
        <v>27000</v>
      </c>
      <c r="G280" s="52">
        <v>27000</v>
      </c>
      <c r="H280" s="52">
        <v>26630.41</v>
      </c>
      <c r="I280" s="52">
        <v>98.63114814814816</v>
      </c>
    </row>
    <row r="281" spans="2:9" ht="15" customHeight="1">
      <c r="B281" s="53" t="s">
        <v>155</v>
      </c>
      <c r="C281" s="57" t="s">
        <v>156</v>
      </c>
      <c r="E281" s="54" t="s">
        <v>434</v>
      </c>
      <c r="F281" s="55">
        <v>27000</v>
      </c>
      <c r="G281" s="56" t="s">
        <v>35</v>
      </c>
      <c r="H281" s="55">
        <v>26630.41</v>
      </c>
      <c r="I281" s="55">
        <v>98.63</v>
      </c>
    </row>
    <row r="282" spans="2:9" ht="15" customHeight="1">
      <c r="B282" s="53" t="s">
        <v>240</v>
      </c>
      <c r="C282" s="57" t="s">
        <v>241</v>
      </c>
      <c r="E282" s="54" t="s">
        <v>434</v>
      </c>
      <c r="F282" s="55">
        <v>27000</v>
      </c>
      <c r="G282" s="56" t="s">
        <v>35</v>
      </c>
      <c r="H282" s="55">
        <v>26630.41</v>
      </c>
      <c r="I282" s="55">
        <v>98.63</v>
      </c>
    </row>
    <row r="283" spans="2:9" ht="15" customHeight="1">
      <c r="B283" s="53" t="s">
        <v>244</v>
      </c>
      <c r="C283" s="45" t="s">
        <v>409</v>
      </c>
      <c r="E283" s="54" t="s">
        <v>434</v>
      </c>
      <c r="F283" s="55">
        <v>27000</v>
      </c>
      <c r="G283" s="56" t="s">
        <v>35</v>
      </c>
      <c r="H283" s="55">
        <v>26630.41</v>
      </c>
      <c r="I283" s="55">
        <v>98.63</v>
      </c>
    </row>
    <row r="284" spans="2:9" ht="15" customHeight="1">
      <c r="B284" s="53" t="s">
        <v>245</v>
      </c>
      <c r="C284" s="57" t="s">
        <v>410</v>
      </c>
      <c r="E284" s="54" t="s">
        <v>434</v>
      </c>
      <c r="F284" s="55">
        <v>27000</v>
      </c>
      <c r="G284" s="56" t="s">
        <v>35</v>
      </c>
      <c r="H284" s="55">
        <v>26630.41</v>
      </c>
      <c r="I284" s="55">
        <v>98.63</v>
      </c>
    </row>
    <row r="285" spans="1:9" ht="15" customHeight="1">
      <c r="A285" s="139" t="s">
        <v>435</v>
      </c>
      <c r="B285" s="139"/>
      <c r="C285" s="139"/>
      <c r="D285" s="139"/>
      <c r="E285" s="139"/>
      <c r="F285" s="43">
        <v>278071.17</v>
      </c>
      <c r="G285" s="43">
        <v>278071.17</v>
      </c>
      <c r="H285" s="43">
        <v>0</v>
      </c>
      <c r="I285" s="43">
        <v>0</v>
      </c>
    </row>
    <row r="286" spans="1:9" s="58" customFormat="1" ht="15" customHeight="1">
      <c r="A286" s="138" t="s">
        <v>373</v>
      </c>
      <c r="B286" s="138"/>
      <c r="C286" s="138"/>
      <c r="D286" s="138"/>
      <c r="E286" s="138"/>
      <c r="F286" s="52">
        <v>278071.17</v>
      </c>
      <c r="G286" s="52">
        <v>278071.17</v>
      </c>
      <c r="H286" s="52">
        <v>0</v>
      </c>
      <c r="I286" s="52">
        <v>0</v>
      </c>
    </row>
    <row r="287" spans="2:9" ht="15" customHeight="1">
      <c r="B287" s="53" t="s">
        <v>262</v>
      </c>
      <c r="C287" s="57" t="s">
        <v>427</v>
      </c>
      <c r="E287" s="54" t="s">
        <v>424</v>
      </c>
      <c r="F287" s="55">
        <v>278071.17</v>
      </c>
      <c r="G287" s="56" t="s">
        <v>35</v>
      </c>
      <c r="H287" s="55">
        <v>0</v>
      </c>
      <c r="I287" s="55">
        <v>0</v>
      </c>
    </row>
    <row r="288" spans="2:9" ht="15" customHeight="1">
      <c r="B288" s="53" t="s">
        <v>267</v>
      </c>
      <c r="C288" s="57" t="s">
        <v>428</v>
      </c>
      <c r="E288" s="54" t="s">
        <v>424</v>
      </c>
      <c r="F288" s="55">
        <v>278071.17</v>
      </c>
      <c r="G288" s="56" t="s">
        <v>35</v>
      </c>
      <c r="H288" s="55">
        <v>0</v>
      </c>
      <c r="I288" s="55">
        <v>0</v>
      </c>
    </row>
    <row r="289" spans="2:9" ht="15" customHeight="1">
      <c r="B289" s="53" t="s">
        <v>268</v>
      </c>
      <c r="C289" s="57" t="s">
        <v>269</v>
      </c>
      <c r="E289" s="54" t="s">
        <v>424</v>
      </c>
      <c r="F289" s="55">
        <v>278071.17</v>
      </c>
      <c r="G289" s="56" t="s">
        <v>35</v>
      </c>
      <c r="H289" s="55">
        <v>0</v>
      </c>
      <c r="I289" s="55">
        <v>0</v>
      </c>
    </row>
    <row r="290" spans="2:9" ht="15" customHeight="1">
      <c r="B290" s="53" t="s">
        <v>270</v>
      </c>
      <c r="C290" s="57" t="s">
        <v>436</v>
      </c>
      <c r="E290" s="54" t="s">
        <v>424</v>
      </c>
      <c r="F290" s="55">
        <v>278071.17</v>
      </c>
      <c r="G290" s="56" t="s">
        <v>35</v>
      </c>
      <c r="H290" s="55">
        <v>0</v>
      </c>
      <c r="I290" s="55">
        <v>0</v>
      </c>
    </row>
    <row r="291" spans="1:9" ht="15" customHeight="1">
      <c r="A291" s="139" t="s">
        <v>437</v>
      </c>
      <c r="B291" s="139"/>
      <c r="C291" s="139"/>
      <c r="D291" s="139"/>
      <c r="E291" s="139"/>
      <c r="F291" s="43">
        <v>35500</v>
      </c>
      <c r="G291" s="43">
        <v>35500</v>
      </c>
      <c r="H291" s="43">
        <v>16618.84</v>
      </c>
      <c r="I291" s="43">
        <v>46.8136338028169</v>
      </c>
    </row>
    <row r="292" spans="1:9" s="58" customFormat="1" ht="15" customHeight="1">
      <c r="A292" s="138" t="s">
        <v>384</v>
      </c>
      <c r="B292" s="138"/>
      <c r="C292" s="138"/>
      <c r="D292" s="138"/>
      <c r="E292" s="138"/>
      <c r="F292" s="52">
        <v>35500</v>
      </c>
      <c r="G292" s="52">
        <v>35500</v>
      </c>
      <c r="H292" s="52">
        <v>16618.84</v>
      </c>
      <c r="I292" s="52">
        <v>46.8136338028169</v>
      </c>
    </row>
    <row r="293" spans="2:9" ht="15" customHeight="1">
      <c r="B293" s="53" t="s">
        <v>155</v>
      </c>
      <c r="C293" s="57" t="s">
        <v>156</v>
      </c>
      <c r="E293" s="54" t="s">
        <v>378</v>
      </c>
      <c r="F293" s="55">
        <v>35500</v>
      </c>
      <c r="G293" s="56" t="s">
        <v>35</v>
      </c>
      <c r="H293" s="55">
        <v>16618.84</v>
      </c>
      <c r="I293" s="55">
        <v>46.81</v>
      </c>
    </row>
    <row r="294" spans="2:9" ht="15" customHeight="1">
      <c r="B294" s="53" t="s">
        <v>170</v>
      </c>
      <c r="C294" s="57" t="s">
        <v>171</v>
      </c>
      <c r="E294" s="54" t="s">
        <v>378</v>
      </c>
      <c r="F294" s="55">
        <v>35500</v>
      </c>
      <c r="G294" s="56" t="s">
        <v>35</v>
      </c>
      <c r="H294" s="55">
        <v>16618.84</v>
      </c>
      <c r="I294" s="55">
        <v>46.81</v>
      </c>
    </row>
    <row r="295" spans="2:9" ht="15" customHeight="1">
      <c r="B295" s="53" t="s">
        <v>181</v>
      </c>
      <c r="C295" s="57" t="s">
        <v>182</v>
      </c>
      <c r="E295" s="54" t="s">
        <v>378</v>
      </c>
      <c r="F295" s="55">
        <v>15000</v>
      </c>
      <c r="G295" s="56" t="s">
        <v>35</v>
      </c>
      <c r="H295" s="55">
        <v>11380.35</v>
      </c>
      <c r="I295" s="55">
        <v>75.87</v>
      </c>
    </row>
    <row r="296" spans="2:9" ht="15" customHeight="1">
      <c r="B296" s="53" t="s">
        <v>186</v>
      </c>
      <c r="C296" s="57" t="s">
        <v>187</v>
      </c>
      <c r="E296" s="54" t="s">
        <v>378</v>
      </c>
      <c r="F296" s="55">
        <v>15000</v>
      </c>
      <c r="G296" s="56" t="s">
        <v>35</v>
      </c>
      <c r="H296" s="55">
        <v>11380.35</v>
      </c>
      <c r="I296" s="55">
        <v>75.87</v>
      </c>
    </row>
    <row r="297" spans="2:9" ht="15" customHeight="1">
      <c r="B297" s="53" t="s">
        <v>192</v>
      </c>
      <c r="C297" s="57" t="s">
        <v>193</v>
      </c>
      <c r="E297" s="54" t="s">
        <v>378</v>
      </c>
      <c r="F297" s="55">
        <v>16500</v>
      </c>
      <c r="G297" s="56" t="s">
        <v>35</v>
      </c>
      <c r="H297" s="55">
        <v>1569.15</v>
      </c>
      <c r="I297" s="55">
        <v>9.51</v>
      </c>
    </row>
    <row r="298" spans="2:9" ht="15" customHeight="1">
      <c r="B298" s="53" t="s">
        <v>196</v>
      </c>
      <c r="C298" s="57" t="s">
        <v>421</v>
      </c>
      <c r="E298" s="54" t="s">
        <v>378</v>
      </c>
      <c r="F298" s="55">
        <v>15000</v>
      </c>
      <c r="G298" s="56" t="s">
        <v>35</v>
      </c>
      <c r="H298" s="55">
        <v>1178.61</v>
      </c>
      <c r="I298" s="55">
        <v>7.86</v>
      </c>
    </row>
    <row r="299" spans="2:9" ht="15" customHeight="1">
      <c r="B299" s="53" t="s">
        <v>209</v>
      </c>
      <c r="C299" s="57" t="s">
        <v>210</v>
      </c>
      <c r="E299" s="54" t="s">
        <v>378</v>
      </c>
      <c r="F299" s="55">
        <v>1500</v>
      </c>
      <c r="G299" s="56" t="s">
        <v>35</v>
      </c>
      <c r="H299" s="55">
        <v>390.54</v>
      </c>
      <c r="I299" s="55">
        <v>26.04</v>
      </c>
    </row>
    <row r="300" spans="2:9" ht="15" customHeight="1">
      <c r="B300" s="53" t="s">
        <v>213</v>
      </c>
      <c r="C300" s="57" t="s">
        <v>214</v>
      </c>
      <c r="E300" s="54" t="s">
        <v>378</v>
      </c>
      <c r="F300" s="55">
        <v>4000</v>
      </c>
      <c r="G300" s="56" t="s">
        <v>35</v>
      </c>
      <c r="H300" s="55">
        <v>3669.34</v>
      </c>
      <c r="I300" s="55">
        <v>91.73</v>
      </c>
    </row>
    <row r="301" spans="2:9" ht="15" customHeight="1">
      <c r="B301" s="53" t="s">
        <v>216</v>
      </c>
      <c r="C301" s="57" t="s">
        <v>217</v>
      </c>
      <c r="E301" s="54" t="s">
        <v>378</v>
      </c>
      <c r="F301" s="55">
        <v>4000</v>
      </c>
      <c r="G301" s="56" t="s">
        <v>35</v>
      </c>
      <c r="H301" s="55">
        <v>3669.34</v>
      </c>
      <c r="I301" s="55">
        <v>91.73</v>
      </c>
    </row>
    <row r="302" spans="1:9" ht="15" customHeight="1">
      <c r="A302" s="137" t="s">
        <v>438</v>
      </c>
      <c r="B302" s="137"/>
      <c r="C302" s="137"/>
      <c r="D302" s="137"/>
      <c r="F302" s="43">
        <v>311000</v>
      </c>
      <c r="G302" s="43">
        <v>311000</v>
      </c>
      <c r="H302" s="43">
        <v>287009.83</v>
      </c>
      <c r="I302" s="43">
        <v>92.2861189710611</v>
      </c>
    </row>
    <row r="303" spans="1:9" s="58" customFormat="1" ht="15" customHeight="1">
      <c r="A303" s="138" t="s">
        <v>363</v>
      </c>
      <c r="B303" s="138"/>
      <c r="C303" s="138"/>
      <c r="D303" s="138"/>
      <c r="E303" s="138"/>
      <c r="F303" s="52">
        <v>71000</v>
      </c>
      <c r="G303" s="52">
        <v>71000</v>
      </c>
      <c r="H303" s="52">
        <v>71631.38</v>
      </c>
      <c r="I303" s="52">
        <v>100.98379104477614</v>
      </c>
    </row>
    <row r="304" spans="1:9" s="58" customFormat="1" ht="15" customHeight="1">
      <c r="A304" s="138" t="s">
        <v>415</v>
      </c>
      <c r="B304" s="138"/>
      <c r="C304" s="138"/>
      <c r="D304" s="138"/>
      <c r="E304" s="138"/>
      <c r="F304" s="52">
        <v>43000</v>
      </c>
      <c r="G304" s="52">
        <v>43000</v>
      </c>
      <c r="H304" s="52">
        <v>42990.26</v>
      </c>
      <c r="I304" s="52">
        <v>99.9773488372093</v>
      </c>
    </row>
    <row r="305" spans="1:9" s="58" customFormat="1" ht="15" customHeight="1">
      <c r="A305" s="138" t="s">
        <v>384</v>
      </c>
      <c r="B305" s="138"/>
      <c r="C305" s="138"/>
      <c r="D305" s="138"/>
      <c r="E305" s="138"/>
      <c r="F305" s="52">
        <v>138000</v>
      </c>
      <c r="G305" s="52">
        <v>138000</v>
      </c>
      <c r="H305" s="52">
        <v>106250</v>
      </c>
      <c r="I305" s="52">
        <v>76.99</v>
      </c>
    </row>
    <row r="306" spans="1:9" s="58" customFormat="1" ht="15" customHeight="1">
      <c r="A306" s="138" t="s">
        <v>373</v>
      </c>
      <c r="B306" s="138"/>
      <c r="C306" s="138"/>
      <c r="D306" s="138"/>
      <c r="E306" s="138"/>
      <c r="F306" s="52">
        <v>59000</v>
      </c>
      <c r="G306" s="52">
        <v>59000</v>
      </c>
      <c r="H306" s="52">
        <v>66138.19</v>
      </c>
      <c r="I306" s="52">
        <v>112.09862711864407</v>
      </c>
    </row>
    <row r="307" spans="1:9" ht="15" customHeight="1">
      <c r="A307" s="139" t="s">
        <v>439</v>
      </c>
      <c r="B307" s="139"/>
      <c r="C307" s="139"/>
      <c r="D307" s="139"/>
      <c r="E307" s="139"/>
      <c r="F307" s="43">
        <v>67000</v>
      </c>
      <c r="G307" s="43">
        <v>67000</v>
      </c>
      <c r="H307" s="43">
        <v>67659.14</v>
      </c>
      <c r="I307" s="43">
        <v>100.98379104477614</v>
      </c>
    </row>
    <row r="308" spans="1:9" s="58" customFormat="1" ht="15" customHeight="1">
      <c r="A308" s="138" t="s">
        <v>363</v>
      </c>
      <c r="B308" s="138"/>
      <c r="C308" s="138"/>
      <c r="D308" s="138"/>
      <c r="E308" s="138"/>
      <c r="F308" s="52">
        <v>67000</v>
      </c>
      <c r="G308" s="52">
        <v>67000</v>
      </c>
      <c r="H308" s="52">
        <v>67659.14</v>
      </c>
      <c r="I308" s="52">
        <v>100.98379104477614</v>
      </c>
    </row>
    <row r="309" spans="2:9" ht="15" customHeight="1">
      <c r="B309" s="53" t="s">
        <v>155</v>
      </c>
      <c r="C309" s="57" t="s">
        <v>156</v>
      </c>
      <c r="E309" s="54" t="s">
        <v>424</v>
      </c>
      <c r="F309" s="55">
        <v>67000</v>
      </c>
      <c r="G309" s="56" t="s">
        <v>35</v>
      </c>
      <c r="H309" s="55">
        <v>67659.14</v>
      </c>
      <c r="I309" s="55">
        <v>100.98</v>
      </c>
    </row>
    <row r="310" spans="2:9" ht="15" customHeight="1">
      <c r="B310" s="53" t="s">
        <v>225</v>
      </c>
      <c r="C310" s="57" t="s">
        <v>226</v>
      </c>
      <c r="E310" s="54" t="s">
        <v>424</v>
      </c>
      <c r="F310" s="55">
        <v>67000</v>
      </c>
      <c r="G310" s="56" t="s">
        <v>35</v>
      </c>
      <c r="H310" s="55">
        <v>67659.14</v>
      </c>
      <c r="I310" s="55">
        <v>100.98</v>
      </c>
    </row>
    <row r="311" spans="2:9" ht="15" customHeight="1">
      <c r="B311" s="53" t="s">
        <v>227</v>
      </c>
      <c r="C311" s="57" t="s">
        <v>228</v>
      </c>
      <c r="E311" s="54" t="s">
        <v>424</v>
      </c>
      <c r="F311" s="55">
        <v>67000</v>
      </c>
      <c r="G311" s="56" t="s">
        <v>35</v>
      </c>
      <c r="H311" s="55">
        <v>67659.14</v>
      </c>
      <c r="I311" s="55">
        <v>100.98</v>
      </c>
    </row>
    <row r="312" spans="2:9" ht="15" customHeight="1">
      <c r="B312" s="53" t="s">
        <v>229</v>
      </c>
      <c r="C312" s="45" t="s">
        <v>393</v>
      </c>
      <c r="E312" s="54" t="s">
        <v>424</v>
      </c>
      <c r="F312" s="55">
        <v>67000</v>
      </c>
      <c r="G312" s="56" t="s">
        <v>35</v>
      </c>
      <c r="H312" s="55">
        <v>67659.14</v>
      </c>
      <c r="I312" s="55">
        <v>100.98</v>
      </c>
    </row>
    <row r="313" spans="2:9" ht="15" customHeight="1">
      <c r="B313" s="53" t="s">
        <v>292</v>
      </c>
      <c r="C313" s="57" t="s">
        <v>394</v>
      </c>
      <c r="E313" s="54" t="s">
        <v>424</v>
      </c>
      <c r="F313" s="55">
        <v>0</v>
      </c>
      <c r="G313" s="56" t="s">
        <v>35</v>
      </c>
      <c r="H313" s="55">
        <v>0</v>
      </c>
      <c r="I313" s="55">
        <v>0</v>
      </c>
    </row>
    <row r="314" spans="2:9" ht="15" customHeight="1">
      <c r="B314" s="53" t="s">
        <v>293</v>
      </c>
      <c r="C314" s="57" t="s">
        <v>395</v>
      </c>
      <c r="E314" s="54" t="s">
        <v>424</v>
      </c>
      <c r="F314" s="55">
        <v>0</v>
      </c>
      <c r="G314" s="56" t="s">
        <v>35</v>
      </c>
      <c r="H314" s="55">
        <v>0</v>
      </c>
      <c r="I314" s="55">
        <v>0</v>
      </c>
    </row>
    <row r="315" spans="2:9" ht="15" customHeight="1">
      <c r="B315" s="53" t="s">
        <v>294</v>
      </c>
      <c r="C315" s="45" t="s">
        <v>440</v>
      </c>
      <c r="E315" s="54" t="s">
        <v>424</v>
      </c>
      <c r="F315" s="55">
        <v>0</v>
      </c>
      <c r="G315" s="56" t="s">
        <v>35</v>
      </c>
      <c r="H315" s="55">
        <v>0</v>
      </c>
      <c r="I315" s="55">
        <v>0</v>
      </c>
    </row>
    <row r="316" spans="2:9" ht="15" customHeight="1">
      <c r="B316" s="53" t="s">
        <v>295</v>
      </c>
      <c r="C316" s="45" t="s">
        <v>441</v>
      </c>
      <c r="E316" s="54" t="s">
        <v>424</v>
      </c>
      <c r="F316" s="55">
        <v>0</v>
      </c>
      <c r="G316" s="56" t="s">
        <v>35</v>
      </c>
      <c r="H316" s="55">
        <v>0</v>
      </c>
      <c r="I316" s="55">
        <v>0</v>
      </c>
    </row>
    <row r="317" spans="1:9" ht="15" customHeight="1">
      <c r="A317" s="139" t="s">
        <v>442</v>
      </c>
      <c r="B317" s="139"/>
      <c r="C317" s="139"/>
      <c r="D317" s="139"/>
      <c r="E317" s="139"/>
      <c r="F317" s="43">
        <v>43000</v>
      </c>
      <c r="G317" s="43">
        <v>43000</v>
      </c>
      <c r="H317" s="43">
        <v>42990.26</v>
      </c>
      <c r="I317" s="43">
        <v>99.9773488372093</v>
      </c>
    </row>
    <row r="318" spans="1:9" s="58" customFormat="1" ht="15" customHeight="1">
      <c r="A318" s="138" t="s">
        <v>415</v>
      </c>
      <c r="B318" s="138"/>
      <c r="C318" s="138"/>
      <c r="D318" s="138"/>
      <c r="E318" s="138"/>
      <c r="F318" s="52">
        <v>43000</v>
      </c>
      <c r="G318" s="52">
        <v>43000</v>
      </c>
      <c r="H318" s="52">
        <v>42990.26</v>
      </c>
      <c r="I318" s="52">
        <v>99.9773488372093</v>
      </c>
    </row>
    <row r="319" spans="2:9" ht="15" customHeight="1">
      <c r="B319" s="53" t="s">
        <v>262</v>
      </c>
      <c r="C319" s="57" t="s">
        <v>427</v>
      </c>
      <c r="E319" s="54" t="s">
        <v>407</v>
      </c>
      <c r="F319" s="55">
        <v>43000</v>
      </c>
      <c r="G319" s="56" t="s">
        <v>35</v>
      </c>
      <c r="H319" s="55">
        <v>42990.26</v>
      </c>
      <c r="I319" s="55">
        <v>99.98</v>
      </c>
    </row>
    <row r="320" spans="2:9" ht="15" customHeight="1">
      <c r="B320" s="53" t="s">
        <v>267</v>
      </c>
      <c r="C320" s="57" t="s">
        <v>428</v>
      </c>
      <c r="E320" s="54" t="s">
        <v>407</v>
      </c>
      <c r="F320" s="55">
        <v>43000</v>
      </c>
      <c r="G320" s="56" t="s">
        <v>35</v>
      </c>
      <c r="H320" s="55">
        <v>42990.26</v>
      </c>
      <c r="I320" s="55">
        <v>99.98</v>
      </c>
    </row>
    <row r="321" spans="2:9" ht="15" customHeight="1">
      <c r="B321" s="53" t="s">
        <v>268</v>
      </c>
      <c r="C321" s="57" t="s">
        <v>269</v>
      </c>
      <c r="E321" s="54" t="s">
        <v>407</v>
      </c>
      <c r="F321" s="55">
        <v>43000</v>
      </c>
      <c r="G321" s="56" t="s">
        <v>35</v>
      </c>
      <c r="H321" s="55">
        <v>42990.26</v>
      </c>
      <c r="I321" s="55">
        <v>99.98</v>
      </c>
    </row>
    <row r="322" spans="2:9" ht="15" customHeight="1">
      <c r="B322" s="53" t="s">
        <v>271</v>
      </c>
      <c r="C322" s="57" t="s">
        <v>272</v>
      </c>
      <c r="E322" s="54" t="s">
        <v>407</v>
      </c>
      <c r="F322" s="55">
        <v>43000</v>
      </c>
      <c r="G322" s="56" t="s">
        <v>35</v>
      </c>
      <c r="H322" s="55">
        <v>42990.26</v>
      </c>
      <c r="I322" s="55">
        <v>99.98</v>
      </c>
    </row>
    <row r="323" spans="1:9" ht="15" customHeight="1">
      <c r="A323" s="139" t="s">
        <v>443</v>
      </c>
      <c r="B323" s="139"/>
      <c r="C323" s="139"/>
      <c r="D323" s="139"/>
      <c r="E323" s="139"/>
      <c r="F323" s="43">
        <v>110000</v>
      </c>
      <c r="G323" s="43">
        <v>110000</v>
      </c>
      <c r="H323" s="43">
        <v>110222.24</v>
      </c>
      <c r="I323" s="43">
        <v>100.20203636363637</v>
      </c>
    </row>
    <row r="324" spans="1:9" s="58" customFormat="1" ht="15" customHeight="1">
      <c r="A324" s="138" t="s">
        <v>363</v>
      </c>
      <c r="B324" s="138"/>
      <c r="C324" s="138"/>
      <c r="D324" s="138"/>
      <c r="E324" s="138"/>
      <c r="F324" s="52">
        <v>4000</v>
      </c>
      <c r="G324" s="52">
        <v>4000</v>
      </c>
      <c r="H324" s="52">
        <v>3972.24</v>
      </c>
      <c r="I324" s="52">
        <v>99.306</v>
      </c>
    </row>
    <row r="325" spans="2:9" ht="15" customHeight="1">
      <c r="B325" s="53" t="s">
        <v>155</v>
      </c>
      <c r="C325" s="57" t="s">
        <v>156</v>
      </c>
      <c r="E325" s="54" t="s">
        <v>424</v>
      </c>
      <c r="F325" s="55">
        <v>4000</v>
      </c>
      <c r="G325" s="56" t="s">
        <v>35</v>
      </c>
      <c r="H325" s="55">
        <v>3972.24</v>
      </c>
      <c r="I325" s="55">
        <v>99.31</v>
      </c>
    </row>
    <row r="326" spans="2:9" ht="15" customHeight="1">
      <c r="B326" s="53" t="s">
        <v>170</v>
      </c>
      <c r="C326" s="57" t="s">
        <v>171</v>
      </c>
      <c r="E326" s="54" t="s">
        <v>424</v>
      </c>
      <c r="F326" s="55">
        <v>4000</v>
      </c>
      <c r="G326" s="56" t="s">
        <v>35</v>
      </c>
      <c r="H326" s="55">
        <v>3972.24</v>
      </c>
      <c r="I326" s="55">
        <v>99.31</v>
      </c>
    </row>
    <row r="327" spans="2:9" ht="15" customHeight="1">
      <c r="B327" s="53" t="s">
        <v>192</v>
      </c>
      <c r="C327" s="57" t="s">
        <v>193</v>
      </c>
      <c r="E327" s="54" t="s">
        <v>424</v>
      </c>
      <c r="F327" s="55">
        <v>4000</v>
      </c>
      <c r="G327" s="56" t="s">
        <v>35</v>
      </c>
      <c r="H327" s="55">
        <v>3972.24</v>
      </c>
      <c r="I327" s="55">
        <v>99.31</v>
      </c>
    </row>
    <row r="328" spans="2:9" ht="15" customHeight="1">
      <c r="B328" s="53" t="s">
        <v>205</v>
      </c>
      <c r="C328" s="57" t="s">
        <v>206</v>
      </c>
      <c r="E328" s="54" t="s">
        <v>424</v>
      </c>
      <c r="F328" s="55">
        <v>4000</v>
      </c>
      <c r="G328" s="56" t="s">
        <v>35</v>
      </c>
      <c r="H328" s="55">
        <v>3972.24</v>
      </c>
      <c r="I328" s="55">
        <v>99.31</v>
      </c>
    </row>
    <row r="329" spans="1:9" s="58" customFormat="1" ht="15" customHeight="1">
      <c r="A329" s="138" t="s">
        <v>384</v>
      </c>
      <c r="B329" s="138"/>
      <c r="C329" s="138"/>
      <c r="D329" s="138"/>
      <c r="E329" s="138"/>
      <c r="F329" s="52">
        <v>106000</v>
      </c>
      <c r="G329" s="52">
        <v>106000</v>
      </c>
      <c r="H329" s="52">
        <v>106250</v>
      </c>
      <c r="I329" s="52">
        <v>100.23584905660377</v>
      </c>
    </row>
    <row r="330" spans="2:9" ht="15" customHeight="1">
      <c r="B330" s="53" t="s">
        <v>262</v>
      </c>
      <c r="C330" s="57" t="s">
        <v>427</v>
      </c>
      <c r="E330" s="54" t="s">
        <v>424</v>
      </c>
      <c r="F330" s="55">
        <v>106000</v>
      </c>
      <c r="G330" s="56" t="s">
        <v>35</v>
      </c>
      <c r="H330" s="55">
        <v>106250</v>
      </c>
      <c r="I330" s="55">
        <v>100.24</v>
      </c>
    </row>
    <row r="331" spans="2:9" ht="15" customHeight="1">
      <c r="B331" s="53" t="s">
        <v>267</v>
      </c>
      <c r="C331" s="57" t="s">
        <v>428</v>
      </c>
      <c r="E331" s="54" t="s">
        <v>424</v>
      </c>
      <c r="F331" s="55">
        <v>106000</v>
      </c>
      <c r="G331" s="56" t="s">
        <v>35</v>
      </c>
      <c r="H331" s="55">
        <v>106250</v>
      </c>
      <c r="I331" s="55">
        <v>100.24</v>
      </c>
    </row>
    <row r="332" spans="2:9" ht="15" customHeight="1">
      <c r="B332" s="53" t="s">
        <v>268</v>
      </c>
      <c r="C332" s="57" t="s">
        <v>269</v>
      </c>
      <c r="E332" s="54" t="s">
        <v>424</v>
      </c>
      <c r="F332" s="55">
        <v>106000</v>
      </c>
      <c r="G332" s="56" t="s">
        <v>35</v>
      </c>
      <c r="H332" s="55">
        <v>106250</v>
      </c>
      <c r="I332" s="55">
        <v>100.24</v>
      </c>
    </row>
    <row r="333" spans="2:9" ht="15" customHeight="1">
      <c r="B333" s="53" t="s">
        <v>270</v>
      </c>
      <c r="C333" s="57" t="s">
        <v>436</v>
      </c>
      <c r="E333" s="54" t="s">
        <v>424</v>
      </c>
      <c r="F333" s="55">
        <v>106000</v>
      </c>
      <c r="G333" s="56" t="s">
        <v>35</v>
      </c>
      <c r="H333" s="55">
        <v>106250</v>
      </c>
      <c r="I333" s="55">
        <v>100.24</v>
      </c>
    </row>
    <row r="334" spans="1:9" ht="15" customHeight="1">
      <c r="A334" s="139" t="s">
        <v>444</v>
      </c>
      <c r="B334" s="139"/>
      <c r="C334" s="139"/>
      <c r="D334" s="139"/>
      <c r="E334" s="139"/>
      <c r="F334" s="43">
        <v>91000</v>
      </c>
      <c r="G334" s="43">
        <v>91000</v>
      </c>
      <c r="H334" s="43">
        <v>66138.19</v>
      </c>
      <c r="I334" s="43">
        <v>72.67932967032966</v>
      </c>
    </row>
    <row r="335" spans="1:9" s="58" customFormat="1" ht="15" customHeight="1">
      <c r="A335" s="138" t="s">
        <v>384</v>
      </c>
      <c r="B335" s="138"/>
      <c r="C335" s="138"/>
      <c r="D335" s="138"/>
      <c r="E335" s="138"/>
      <c r="F335" s="52">
        <v>32000</v>
      </c>
      <c r="G335" s="52">
        <v>32000</v>
      </c>
      <c r="H335" s="52">
        <v>0</v>
      </c>
      <c r="I335" s="52">
        <v>0</v>
      </c>
    </row>
    <row r="336" spans="2:9" ht="15" customHeight="1">
      <c r="B336" s="53" t="s">
        <v>262</v>
      </c>
      <c r="C336" s="57" t="s">
        <v>427</v>
      </c>
      <c r="E336" s="54" t="s">
        <v>420</v>
      </c>
      <c r="F336" s="55">
        <v>32000</v>
      </c>
      <c r="G336" s="56" t="s">
        <v>35</v>
      </c>
      <c r="H336" s="55">
        <v>0</v>
      </c>
      <c r="I336" s="55">
        <v>0</v>
      </c>
    </row>
    <row r="337" spans="2:9" ht="15" customHeight="1">
      <c r="B337" s="53" t="s">
        <v>267</v>
      </c>
      <c r="C337" s="57" t="s">
        <v>428</v>
      </c>
      <c r="E337" s="54" t="s">
        <v>420</v>
      </c>
      <c r="F337" s="55">
        <v>32000</v>
      </c>
      <c r="G337" s="56" t="s">
        <v>35</v>
      </c>
      <c r="H337" s="55">
        <v>0</v>
      </c>
      <c r="I337" s="55">
        <v>0</v>
      </c>
    </row>
    <row r="338" spans="2:9" ht="15" customHeight="1">
      <c r="B338" s="53" t="s">
        <v>268</v>
      </c>
      <c r="C338" s="57" t="s">
        <v>269</v>
      </c>
      <c r="E338" s="54" t="s">
        <v>420</v>
      </c>
      <c r="F338" s="55">
        <v>32000</v>
      </c>
      <c r="G338" s="56" t="s">
        <v>35</v>
      </c>
      <c r="H338" s="55">
        <v>0</v>
      </c>
      <c r="I338" s="55">
        <v>0</v>
      </c>
    </row>
    <row r="339" spans="2:9" ht="15" customHeight="1">
      <c r="B339" s="53" t="s">
        <v>271</v>
      </c>
      <c r="C339" s="57" t="s">
        <v>272</v>
      </c>
      <c r="E339" s="54" t="s">
        <v>420</v>
      </c>
      <c r="F339" s="55">
        <v>32000</v>
      </c>
      <c r="G339" s="56" t="s">
        <v>35</v>
      </c>
      <c r="H339" s="55">
        <v>0</v>
      </c>
      <c r="I339" s="55">
        <v>0</v>
      </c>
    </row>
    <row r="340" spans="1:9" s="58" customFormat="1" ht="15" customHeight="1">
      <c r="A340" s="138" t="s">
        <v>373</v>
      </c>
      <c r="B340" s="138"/>
      <c r="C340" s="138"/>
      <c r="D340" s="138"/>
      <c r="E340" s="138"/>
      <c r="F340" s="52">
        <v>59000</v>
      </c>
      <c r="G340" s="52">
        <v>59000</v>
      </c>
      <c r="H340" s="52">
        <v>66138.19</v>
      </c>
      <c r="I340" s="52">
        <v>112.09862711864407</v>
      </c>
    </row>
    <row r="341" spans="2:9" ht="15" customHeight="1">
      <c r="B341" s="53" t="s">
        <v>262</v>
      </c>
      <c r="C341" s="57" t="s">
        <v>427</v>
      </c>
      <c r="E341" s="54" t="s">
        <v>420</v>
      </c>
      <c r="F341" s="55">
        <v>59000</v>
      </c>
      <c r="G341" s="56" t="s">
        <v>35</v>
      </c>
      <c r="H341" s="55">
        <v>66138.19</v>
      </c>
      <c r="I341" s="55">
        <v>112.1</v>
      </c>
    </row>
    <row r="342" spans="2:9" ht="15" customHeight="1">
      <c r="B342" s="53" t="s">
        <v>267</v>
      </c>
      <c r="C342" s="57" t="s">
        <v>428</v>
      </c>
      <c r="E342" s="54" t="s">
        <v>420</v>
      </c>
      <c r="F342" s="55">
        <v>59000</v>
      </c>
      <c r="G342" s="56" t="s">
        <v>35</v>
      </c>
      <c r="H342" s="55">
        <v>66138.19</v>
      </c>
      <c r="I342" s="55">
        <v>112.1</v>
      </c>
    </row>
    <row r="343" spans="2:9" ht="15" customHeight="1">
      <c r="B343" s="53" t="s">
        <v>268</v>
      </c>
      <c r="C343" s="57" t="s">
        <v>269</v>
      </c>
      <c r="E343" s="54" t="s">
        <v>420</v>
      </c>
      <c r="F343" s="55">
        <v>59000</v>
      </c>
      <c r="G343" s="56" t="s">
        <v>35</v>
      </c>
      <c r="H343" s="55">
        <v>66138.19</v>
      </c>
      <c r="I343" s="55">
        <v>112.1</v>
      </c>
    </row>
    <row r="344" spans="2:9" ht="15" customHeight="1">
      <c r="B344" s="53" t="s">
        <v>271</v>
      </c>
      <c r="C344" s="57" t="s">
        <v>272</v>
      </c>
      <c r="E344" s="54" t="s">
        <v>420</v>
      </c>
      <c r="F344" s="55">
        <v>59000</v>
      </c>
      <c r="G344" s="56" t="s">
        <v>35</v>
      </c>
      <c r="H344" s="55">
        <v>66138.19</v>
      </c>
      <c r="I344" s="55">
        <v>112.1</v>
      </c>
    </row>
    <row r="345" spans="1:9" ht="15" customHeight="1">
      <c r="A345" s="137" t="s">
        <v>445</v>
      </c>
      <c r="B345" s="137"/>
      <c r="C345" s="137"/>
      <c r="D345" s="137"/>
      <c r="F345" s="43">
        <v>108200</v>
      </c>
      <c r="G345" s="43">
        <v>108200</v>
      </c>
      <c r="H345" s="43">
        <v>100712.62</v>
      </c>
      <c r="I345" s="43">
        <v>93.08005545286507</v>
      </c>
    </row>
    <row r="346" spans="1:9" s="58" customFormat="1" ht="15" customHeight="1">
      <c r="A346" s="138" t="s">
        <v>384</v>
      </c>
      <c r="B346" s="138"/>
      <c r="C346" s="138"/>
      <c r="D346" s="138"/>
      <c r="E346" s="138"/>
      <c r="F346" s="52">
        <v>108200</v>
      </c>
      <c r="G346" s="52">
        <v>108200</v>
      </c>
      <c r="H346" s="52">
        <v>100712.62</v>
      </c>
      <c r="I346" s="52">
        <v>93.08</v>
      </c>
    </row>
    <row r="347" spans="1:9" ht="15" customHeight="1">
      <c r="A347" s="139" t="s">
        <v>446</v>
      </c>
      <c r="B347" s="139"/>
      <c r="C347" s="139"/>
      <c r="D347" s="139"/>
      <c r="E347" s="139"/>
      <c r="F347" s="43">
        <v>60200</v>
      </c>
      <c r="G347" s="43">
        <v>60200</v>
      </c>
      <c r="H347" s="43">
        <v>62850.12</v>
      </c>
      <c r="I347" s="43">
        <v>104.40219269102991</v>
      </c>
    </row>
    <row r="348" spans="1:9" s="58" customFormat="1" ht="15" customHeight="1">
      <c r="A348" s="138" t="s">
        <v>384</v>
      </c>
      <c r="B348" s="138"/>
      <c r="C348" s="138"/>
      <c r="D348" s="138"/>
      <c r="E348" s="138"/>
      <c r="F348" s="52">
        <v>60200</v>
      </c>
      <c r="G348" s="52">
        <v>60200</v>
      </c>
      <c r="H348" s="52">
        <v>62850.12</v>
      </c>
      <c r="I348" s="52">
        <v>104.40219269102991</v>
      </c>
    </row>
    <row r="349" spans="2:9" ht="15" customHeight="1">
      <c r="B349" s="53" t="s">
        <v>155</v>
      </c>
      <c r="C349" s="57" t="s">
        <v>156</v>
      </c>
      <c r="E349" s="54" t="s">
        <v>447</v>
      </c>
      <c r="F349" s="55">
        <v>60200</v>
      </c>
      <c r="G349" s="56" t="s">
        <v>35</v>
      </c>
      <c r="H349" s="55">
        <v>62850.12</v>
      </c>
      <c r="I349" s="55">
        <v>104.4</v>
      </c>
    </row>
    <row r="350" spans="2:9" ht="15" customHeight="1">
      <c r="B350" s="53" t="s">
        <v>170</v>
      </c>
      <c r="C350" s="57" t="s">
        <v>171</v>
      </c>
      <c r="E350" s="54" t="s">
        <v>447</v>
      </c>
      <c r="F350" s="55">
        <v>60200</v>
      </c>
      <c r="G350" s="56" t="s">
        <v>35</v>
      </c>
      <c r="H350" s="55">
        <v>62850.12</v>
      </c>
      <c r="I350" s="55">
        <v>104.4</v>
      </c>
    </row>
    <row r="351" spans="2:9" ht="15" customHeight="1">
      <c r="B351" s="53" t="s">
        <v>181</v>
      </c>
      <c r="C351" s="57" t="s">
        <v>182</v>
      </c>
      <c r="E351" s="54" t="s">
        <v>447</v>
      </c>
      <c r="F351" s="55">
        <v>34000</v>
      </c>
      <c r="G351" s="56" t="s">
        <v>35</v>
      </c>
      <c r="H351" s="55">
        <v>34615.13</v>
      </c>
      <c r="I351" s="55">
        <v>101.81</v>
      </c>
    </row>
    <row r="352" spans="2:9" ht="15" customHeight="1">
      <c r="B352" s="53" t="s">
        <v>189</v>
      </c>
      <c r="C352" s="57" t="s">
        <v>190</v>
      </c>
      <c r="E352" s="54" t="s">
        <v>447</v>
      </c>
      <c r="F352" s="55">
        <v>34000</v>
      </c>
      <c r="G352" s="56" t="s">
        <v>35</v>
      </c>
      <c r="H352" s="55">
        <v>34615.13</v>
      </c>
      <c r="I352" s="55">
        <v>101.81</v>
      </c>
    </row>
    <row r="353" spans="2:9" ht="15" customHeight="1">
      <c r="B353" s="53" t="s">
        <v>192</v>
      </c>
      <c r="C353" s="57" t="s">
        <v>193</v>
      </c>
      <c r="E353" s="54" t="s">
        <v>447</v>
      </c>
      <c r="F353" s="55">
        <v>26200</v>
      </c>
      <c r="G353" s="56" t="s">
        <v>35</v>
      </c>
      <c r="H353" s="55">
        <v>28234.99</v>
      </c>
      <c r="I353" s="55">
        <v>107.77</v>
      </c>
    </row>
    <row r="354" spans="2:9" ht="15" customHeight="1">
      <c r="B354" s="53" t="s">
        <v>197</v>
      </c>
      <c r="C354" s="57" t="s">
        <v>198</v>
      </c>
      <c r="E354" s="54" t="s">
        <v>447</v>
      </c>
      <c r="F354" s="55">
        <v>0</v>
      </c>
      <c r="G354" s="56" t="s">
        <v>35</v>
      </c>
      <c r="H354" s="55">
        <v>0</v>
      </c>
      <c r="I354" s="55">
        <v>0</v>
      </c>
    </row>
    <row r="355" spans="2:9" ht="15" customHeight="1">
      <c r="B355" s="53" t="s">
        <v>199</v>
      </c>
      <c r="C355" s="57" t="s">
        <v>200</v>
      </c>
      <c r="E355" s="54" t="s">
        <v>447</v>
      </c>
      <c r="F355" s="55">
        <v>26200</v>
      </c>
      <c r="G355" s="56" t="s">
        <v>35</v>
      </c>
      <c r="H355" s="55">
        <v>28234.99</v>
      </c>
      <c r="I355" s="55">
        <v>107.77</v>
      </c>
    </row>
    <row r="356" spans="1:9" ht="15" customHeight="1">
      <c r="A356" s="139" t="s">
        <v>448</v>
      </c>
      <c r="B356" s="139"/>
      <c r="C356" s="139"/>
      <c r="D356" s="139"/>
      <c r="E356" s="139"/>
      <c r="F356" s="43">
        <v>38000</v>
      </c>
      <c r="G356" s="43">
        <v>38000</v>
      </c>
      <c r="H356" s="43">
        <v>37862.5</v>
      </c>
      <c r="I356" s="43">
        <v>99.63815789473684</v>
      </c>
    </row>
    <row r="357" spans="1:9" s="58" customFormat="1" ht="15" customHeight="1">
      <c r="A357" s="138" t="s">
        <v>384</v>
      </c>
      <c r="B357" s="138"/>
      <c r="C357" s="138"/>
      <c r="D357" s="138"/>
      <c r="E357" s="138"/>
      <c r="F357" s="52">
        <v>38000</v>
      </c>
      <c r="G357" s="52">
        <v>38000</v>
      </c>
      <c r="H357" s="52">
        <v>37862.5</v>
      </c>
      <c r="I357" s="52">
        <v>99.63815789473684</v>
      </c>
    </row>
    <row r="358" spans="2:9" ht="15" customHeight="1">
      <c r="B358" s="53" t="s">
        <v>155</v>
      </c>
      <c r="C358" s="57" t="s">
        <v>156</v>
      </c>
      <c r="E358" s="54" t="s">
        <v>447</v>
      </c>
      <c r="F358" s="55">
        <v>38000</v>
      </c>
      <c r="G358" s="56" t="s">
        <v>35</v>
      </c>
      <c r="H358" s="55">
        <v>37862.5</v>
      </c>
      <c r="I358" s="55">
        <v>99.64</v>
      </c>
    </row>
    <row r="359" spans="2:9" ht="15" customHeight="1">
      <c r="B359" s="53" t="s">
        <v>170</v>
      </c>
      <c r="C359" s="57" t="s">
        <v>171</v>
      </c>
      <c r="E359" s="54" t="s">
        <v>447</v>
      </c>
      <c r="F359" s="55">
        <v>38000</v>
      </c>
      <c r="G359" s="56" t="s">
        <v>35</v>
      </c>
      <c r="H359" s="55">
        <v>37862.5</v>
      </c>
      <c r="I359" s="55">
        <v>99.64</v>
      </c>
    </row>
    <row r="360" spans="2:9" ht="15" customHeight="1">
      <c r="B360" s="53" t="s">
        <v>192</v>
      </c>
      <c r="C360" s="57" t="s">
        <v>193</v>
      </c>
      <c r="E360" s="54" t="s">
        <v>447</v>
      </c>
      <c r="F360" s="55">
        <v>38000</v>
      </c>
      <c r="G360" s="56" t="s">
        <v>35</v>
      </c>
      <c r="H360" s="55">
        <v>37862.5</v>
      </c>
      <c r="I360" s="55">
        <v>99.64</v>
      </c>
    </row>
    <row r="361" spans="2:9" ht="15" customHeight="1">
      <c r="B361" s="53" t="s">
        <v>203</v>
      </c>
      <c r="C361" s="57" t="s">
        <v>204</v>
      </c>
      <c r="E361" s="54" t="s">
        <v>447</v>
      </c>
      <c r="F361" s="55">
        <v>38000</v>
      </c>
      <c r="G361" s="56" t="s">
        <v>35</v>
      </c>
      <c r="H361" s="55">
        <v>37862.5</v>
      </c>
      <c r="I361" s="55">
        <v>99.64</v>
      </c>
    </row>
    <row r="362" spans="1:9" ht="15" customHeight="1">
      <c r="A362" s="139" t="s">
        <v>449</v>
      </c>
      <c r="B362" s="139"/>
      <c r="C362" s="139"/>
      <c r="D362" s="139"/>
      <c r="E362" s="139"/>
      <c r="F362" s="43">
        <v>10000</v>
      </c>
      <c r="G362" s="43">
        <v>10000</v>
      </c>
      <c r="H362" s="43">
        <v>0</v>
      </c>
      <c r="I362" s="43">
        <v>0</v>
      </c>
    </row>
    <row r="363" spans="1:9" s="58" customFormat="1" ht="15" customHeight="1">
      <c r="A363" s="138" t="s">
        <v>384</v>
      </c>
      <c r="B363" s="138"/>
      <c r="C363" s="138"/>
      <c r="D363" s="138"/>
      <c r="E363" s="138"/>
      <c r="F363" s="52">
        <v>10000</v>
      </c>
      <c r="G363" s="52">
        <v>10000</v>
      </c>
      <c r="H363" s="52">
        <v>0</v>
      </c>
      <c r="I363" s="52">
        <v>0</v>
      </c>
    </row>
    <row r="364" spans="2:9" ht="15" customHeight="1">
      <c r="B364" s="53" t="s">
        <v>155</v>
      </c>
      <c r="C364" s="57" t="s">
        <v>156</v>
      </c>
      <c r="E364" s="54" t="s">
        <v>447</v>
      </c>
      <c r="F364" s="55">
        <v>10000</v>
      </c>
      <c r="G364" s="56" t="s">
        <v>35</v>
      </c>
      <c r="H364" s="55">
        <v>0</v>
      </c>
      <c r="I364" s="55">
        <v>0</v>
      </c>
    </row>
    <row r="365" spans="2:9" ht="15" customHeight="1">
      <c r="B365" s="53" t="s">
        <v>170</v>
      </c>
      <c r="C365" s="57" t="s">
        <v>171</v>
      </c>
      <c r="E365" s="54" t="s">
        <v>447</v>
      </c>
      <c r="F365" s="55">
        <v>10000</v>
      </c>
      <c r="G365" s="56" t="s">
        <v>35</v>
      </c>
      <c r="H365" s="55">
        <v>0</v>
      </c>
      <c r="I365" s="55">
        <v>0</v>
      </c>
    </row>
    <row r="366" spans="2:9" ht="15" customHeight="1">
      <c r="B366" s="53" t="s">
        <v>192</v>
      </c>
      <c r="C366" s="57" t="s">
        <v>193</v>
      </c>
      <c r="E366" s="54" t="s">
        <v>447</v>
      </c>
      <c r="F366" s="55">
        <v>10000</v>
      </c>
      <c r="G366" s="56" t="s">
        <v>35</v>
      </c>
      <c r="H366" s="55">
        <v>0</v>
      </c>
      <c r="I366" s="55">
        <v>0</v>
      </c>
    </row>
    <row r="367" spans="2:9" ht="15" customHeight="1">
      <c r="B367" s="53" t="s">
        <v>209</v>
      </c>
      <c r="C367" s="57" t="s">
        <v>210</v>
      </c>
      <c r="E367" s="54" t="s">
        <v>447</v>
      </c>
      <c r="F367" s="55">
        <v>10000</v>
      </c>
      <c r="G367" s="56" t="s">
        <v>35</v>
      </c>
      <c r="H367" s="55">
        <v>0</v>
      </c>
      <c r="I367" s="55">
        <v>0</v>
      </c>
    </row>
    <row r="368" spans="1:9" ht="15" customHeight="1">
      <c r="A368" s="137" t="s">
        <v>450</v>
      </c>
      <c r="B368" s="137"/>
      <c r="C368" s="137"/>
      <c r="D368" s="137"/>
      <c r="F368" s="43">
        <v>205488.83</v>
      </c>
      <c r="G368" s="43">
        <v>205488.83</v>
      </c>
      <c r="H368" s="43">
        <v>183631.19</v>
      </c>
      <c r="I368" s="43">
        <v>89.36310066099455</v>
      </c>
    </row>
    <row r="369" spans="1:10" s="58" customFormat="1" ht="15" customHeight="1">
      <c r="A369" s="138" t="s">
        <v>363</v>
      </c>
      <c r="B369" s="138"/>
      <c r="C369" s="138"/>
      <c r="D369" s="138"/>
      <c r="E369" s="138"/>
      <c r="F369" s="52">
        <v>166800</v>
      </c>
      <c r="G369" s="52">
        <v>166800</v>
      </c>
      <c r="H369" s="52">
        <v>142269.52</v>
      </c>
      <c r="I369" s="52">
        <v>85.29</v>
      </c>
      <c r="J369" s="60"/>
    </row>
    <row r="370" spans="1:9" s="58" customFormat="1" ht="15" customHeight="1">
      <c r="A370" s="138" t="s">
        <v>373</v>
      </c>
      <c r="B370" s="138"/>
      <c r="C370" s="138"/>
      <c r="D370" s="138"/>
      <c r="E370" s="138"/>
      <c r="F370" s="52">
        <v>38688.83</v>
      </c>
      <c r="G370" s="52">
        <v>38688.83</v>
      </c>
      <c r="H370" s="52">
        <v>41361.67</v>
      </c>
      <c r="I370" s="52">
        <v>106.90855732778685</v>
      </c>
    </row>
    <row r="371" spans="1:9" ht="15" customHeight="1">
      <c r="A371" s="139" t="s">
        <v>451</v>
      </c>
      <c r="B371" s="139"/>
      <c r="C371" s="139"/>
      <c r="D371" s="139"/>
      <c r="E371" s="139"/>
      <c r="F371" s="43">
        <v>69688.83</v>
      </c>
      <c r="G371" s="43">
        <v>69688.83</v>
      </c>
      <c r="H371" s="43">
        <v>71134.64</v>
      </c>
      <c r="I371" s="43">
        <v>102.07466533732881</v>
      </c>
    </row>
    <row r="372" spans="1:9" s="58" customFormat="1" ht="15" customHeight="1">
      <c r="A372" s="138" t="s">
        <v>363</v>
      </c>
      <c r="B372" s="138"/>
      <c r="C372" s="138"/>
      <c r="D372" s="138"/>
      <c r="E372" s="138"/>
      <c r="F372" s="52">
        <v>31000</v>
      </c>
      <c r="G372" s="52">
        <v>31000</v>
      </c>
      <c r="H372" s="52">
        <v>29772.97</v>
      </c>
      <c r="I372" s="52">
        <v>96.0418387096774</v>
      </c>
    </row>
    <row r="373" spans="2:9" ht="15" customHeight="1">
      <c r="B373" s="53" t="s">
        <v>155</v>
      </c>
      <c r="C373" s="57" t="s">
        <v>156</v>
      </c>
      <c r="E373" s="62" t="s">
        <v>452</v>
      </c>
      <c r="F373" s="55">
        <v>31000</v>
      </c>
      <c r="G373" s="56" t="s">
        <v>35</v>
      </c>
      <c r="H373" s="55">
        <v>29772.97</v>
      </c>
      <c r="I373" s="55">
        <v>96.04</v>
      </c>
    </row>
    <row r="374" spans="2:9" ht="15" customHeight="1">
      <c r="B374" s="53" t="s">
        <v>247</v>
      </c>
      <c r="C374" s="57" t="s">
        <v>403</v>
      </c>
      <c r="E374" s="54" t="s">
        <v>453</v>
      </c>
      <c r="F374" s="55">
        <v>5000</v>
      </c>
      <c r="G374" s="56" t="s">
        <v>35</v>
      </c>
      <c r="H374" s="55">
        <v>3237.81</v>
      </c>
      <c r="I374" s="55">
        <v>64.76</v>
      </c>
    </row>
    <row r="375" spans="2:9" ht="15" customHeight="1">
      <c r="B375" s="53" t="s">
        <v>248</v>
      </c>
      <c r="C375" s="57" t="s">
        <v>249</v>
      </c>
      <c r="E375" s="54" t="s">
        <v>453</v>
      </c>
      <c r="F375" s="55">
        <v>5000</v>
      </c>
      <c r="G375" s="56" t="s">
        <v>35</v>
      </c>
      <c r="H375" s="55">
        <v>3237.81</v>
      </c>
      <c r="I375" s="55">
        <v>64.76</v>
      </c>
    </row>
    <row r="376" spans="2:9" ht="15" customHeight="1">
      <c r="B376" s="53" t="s">
        <v>250</v>
      </c>
      <c r="C376" s="57" t="s">
        <v>251</v>
      </c>
      <c r="E376" s="54" t="s">
        <v>453</v>
      </c>
      <c r="F376" s="55">
        <v>5000</v>
      </c>
      <c r="G376" s="56" t="s">
        <v>35</v>
      </c>
      <c r="H376" s="55">
        <v>3237.81</v>
      </c>
      <c r="I376" s="55">
        <v>64.76</v>
      </c>
    </row>
    <row r="377" spans="2:9" ht="15" customHeight="1">
      <c r="B377" s="53" t="s">
        <v>253</v>
      </c>
      <c r="C377" s="45" t="s">
        <v>454</v>
      </c>
      <c r="E377" s="62" t="s">
        <v>452</v>
      </c>
      <c r="F377" s="55">
        <v>26000</v>
      </c>
      <c r="G377" s="56" t="s">
        <v>35</v>
      </c>
      <c r="H377" s="55">
        <v>26535.16</v>
      </c>
      <c r="I377" s="55">
        <v>102.06</v>
      </c>
    </row>
    <row r="378" spans="2:9" ht="15" customHeight="1">
      <c r="B378" s="53" t="s">
        <v>254</v>
      </c>
      <c r="C378" s="57" t="s">
        <v>455</v>
      </c>
      <c r="E378" s="62" t="s">
        <v>452</v>
      </c>
      <c r="F378" s="55">
        <v>26000</v>
      </c>
      <c r="G378" s="56" t="s">
        <v>35</v>
      </c>
      <c r="H378" s="55">
        <v>26535.16</v>
      </c>
      <c r="I378" s="55">
        <v>102.06</v>
      </c>
    </row>
    <row r="379" spans="2:9" ht="15" customHeight="1">
      <c r="B379" s="53" t="s">
        <v>256</v>
      </c>
      <c r="C379" s="57" t="s">
        <v>456</v>
      </c>
      <c r="E379" s="54" t="s">
        <v>453</v>
      </c>
      <c r="F379" s="55">
        <v>26000</v>
      </c>
      <c r="G379" s="56" t="s">
        <v>35</v>
      </c>
      <c r="H379" s="55">
        <v>26535.16</v>
      </c>
      <c r="I379" s="55">
        <v>102.06</v>
      </c>
    </row>
    <row r="380" spans="1:9" s="58" customFormat="1" ht="15" customHeight="1">
      <c r="A380" s="138" t="s">
        <v>373</v>
      </c>
      <c r="B380" s="138"/>
      <c r="C380" s="138"/>
      <c r="D380" s="138"/>
      <c r="E380" s="138"/>
      <c r="F380" s="52">
        <v>38688.83</v>
      </c>
      <c r="G380" s="52">
        <v>38688.83</v>
      </c>
      <c r="H380" s="52">
        <v>41361.67</v>
      </c>
      <c r="I380" s="52">
        <v>106.90855732778685</v>
      </c>
    </row>
    <row r="381" spans="2:9" ht="15" customHeight="1">
      <c r="B381" s="53" t="s">
        <v>155</v>
      </c>
      <c r="C381" s="57" t="s">
        <v>156</v>
      </c>
      <c r="E381" s="62" t="s">
        <v>452</v>
      </c>
      <c r="F381" s="55">
        <v>38688.83</v>
      </c>
      <c r="G381" s="56" t="s">
        <v>35</v>
      </c>
      <c r="H381" s="55">
        <v>41361.67</v>
      </c>
      <c r="I381" s="55">
        <v>106.91</v>
      </c>
    </row>
    <row r="382" spans="2:9" ht="15" customHeight="1">
      <c r="B382" s="53" t="s">
        <v>247</v>
      </c>
      <c r="C382" s="57" t="s">
        <v>403</v>
      </c>
      <c r="E382" s="54" t="s">
        <v>453</v>
      </c>
      <c r="F382" s="55">
        <v>0</v>
      </c>
      <c r="G382" s="56" t="s">
        <v>35</v>
      </c>
      <c r="H382" s="55">
        <v>2672.84</v>
      </c>
      <c r="I382" s="55">
        <v>0</v>
      </c>
    </row>
    <row r="383" spans="2:9" ht="15" customHeight="1">
      <c r="B383" s="53" t="s">
        <v>248</v>
      </c>
      <c r="C383" s="57" t="s">
        <v>249</v>
      </c>
      <c r="E383" s="54" t="s">
        <v>453</v>
      </c>
      <c r="F383" s="55">
        <v>0</v>
      </c>
      <c r="G383" s="56" t="s">
        <v>35</v>
      </c>
      <c r="H383" s="55">
        <v>2672.84</v>
      </c>
      <c r="I383" s="55">
        <v>0</v>
      </c>
    </row>
    <row r="384" spans="2:9" ht="15" customHeight="1">
      <c r="B384" s="53" t="s">
        <v>250</v>
      </c>
      <c r="C384" s="57" t="s">
        <v>251</v>
      </c>
      <c r="E384" s="54" t="s">
        <v>453</v>
      </c>
      <c r="F384" s="55">
        <v>0</v>
      </c>
      <c r="G384" s="56" t="s">
        <v>35</v>
      </c>
      <c r="H384" s="55">
        <v>2672.84</v>
      </c>
      <c r="I384" s="55">
        <v>0</v>
      </c>
    </row>
    <row r="385" spans="2:9" ht="15" customHeight="1">
      <c r="B385" s="53" t="s">
        <v>253</v>
      </c>
      <c r="C385" s="45" t="s">
        <v>454</v>
      </c>
      <c r="E385" s="62" t="s">
        <v>452</v>
      </c>
      <c r="F385" s="55">
        <v>38688.83</v>
      </c>
      <c r="G385" s="56" t="s">
        <v>35</v>
      </c>
      <c r="H385" s="55">
        <v>38688.83</v>
      </c>
      <c r="I385" s="55">
        <v>100</v>
      </c>
    </row>
    <row r="386" spans="2:9" ht="15" customHeight="1">
      <c r="B386" s="53" t="s">
        <v>254</v>
      </c>
      <c r="C386" s="57" t="s">
        <v>455</v>
      </c>
      <c r="E386" s="62" t="s">
        <v>452</v>
      </c>
      <c r="F386" s="55">
        <v>38688.83</v>
      </c>
      <c r="G386" s="56" t="s">
        <v>35</v>
      </c>
      <c r="H386" s="55">
        <v>38688.83</v>
      </c>
      <c r="I386" s="55">
        <v>100</v>
      </c>
    </row>
    <row r="387" spans="2:9" ht="15" customHeight="1">
      <c r="B387" s="53" t="s">
        <v>256</v>
      </c>
      <c r="C387" s="57" t="s">
        <v>456</v>
      </c>
      <c r="E387" s="54" t="s">
        <v>453</v>
      </c>
      <c r="F387" s="55">
        <v>38688.83</v>
      </c>
      <c r="G387" s="56" t="s">
        <v>35</v>
      </c>
      <c r="H387" s="55">
        <v>38688.83</v>
      </c>
      <c r="I387" s="55">
        <v>100</v>
      </c>
    </row>
    <row r="388" spans="1:9" ht="15" customHeight="1">
      <c r="A388" s="139" t="s">
        <v>457</v>
      </c>
      <c r="B388" s="139"/>
      <c r="C388" s="139"/>
      <c r="D388" s="139"/>
      <c r="E388" s="139"/>
      <c r="F388" s="43">
        <v>75000</v>
      </c>
      <c r="G388" s="43">
        <v>75000</v>
      </c>
      <c r="H388" s="43">
        <v>72600</v>
      </c>
      <c r="I388" s="43">
        <v>96.8</v>
      </c>
    </row>
    <row r="389" spans="1:9" s="58" customFormat="1" ht="15" customHeight="1">
      <c r="A389" s="138" t="s">
        <v>363</v>
      </c>
      <c r="B389" s="138"/>
      <c r="C389" s="138"/>
      <c r="D389" s="138"/>
      <c r="E389" s="138"/>
      <c r="F389" s="52">
        <v>75000</v>
      </c>
      <c r="G389" s="52">
        <v>75000</v>
      </c>
      <c r="H389" s="52">
        <v>72600</v>
      </c>
      <c r="I389" s="52">
        <v>96.8</v>
      </c>
    </row>
    <row r="390" spans="2:9" ht="15" customHeight="1">
      <c r="B390" s="53" t="s">
        <v>155</v>
      </c>
      <c r="C390" s="57" t="s">
        <v>156</v>
      </c>
      <c r="E390" s="54" t="s">
        <v>458</v>
      </c>
      <c r="F390" s="55">
        <v>75000</v>
      </c>
      <c r="G390" s="56" t="s">
        <v>35</v>
      </c>
      <c r="H390" s="55">
        <v>72600</v>
      </c>
      <c r="I390" s="55">
        <v>96.8</v>
      </c>
    </row>
    <row r="391" spans="2:9" ht="15" customHeight="1">
      <c r="B391" s="53" t="s">
        <v>253</v>
      </c>
      <c r="C391" s="45" t="s">
        <v>454</v>
      </c>
      <c r="E391" s="54" t="s">
        <v>458</v>
      </c>
      <c r="F391" s="55">
        <v>75000</v>
      </c>
      <c r="G391" s="56" t="s">
        <v>35</v>
      </c>
      <c r="H391" s="55">
        <v>72600</v>
      </c>
      <c r="I391" s="55">
        <v>96.8</v>
      </c>
    </row>
    <row r="392" spans="2:9" ht="15" customHeight="1">
      <c r="B392" s="53" t="s">
        <v>254</v>
      </c>
      <c r="C392" s="57" t="s">
        <v>455</v>
      </c>
      <c r="E392" s="54" t="s">
        <v>458</v>
      </c>
      <c r="F392" s="55">
        <v>75000</v>
      </c>
      <c r="G392" s="56" t="s">
        <v>35</v>
      </c>
      <c r="H392" s="55">
        <v>72600</v>
      </c>
      <c r="I392" s="55">
        <v>96.8</v>
      </c>
    </row>
    <row r="393" spans="2:9" ht="15" customHeight="1">
      <c r="B393" s="53" t="s">
        <v>255</v>
      </c>
      <c r="C393" s="57" t="s">
        <v>459</v>
      </c>
      <c r="E393" s="54" t="s">
        <v>458</v>
      </c>
      <c r="F393" s="55">
        <v>75000</v>
      </c>
      <c r="G393" s="56" t="s">
        <v>35</v>
      </c>
      <c r="H393" s="55">
        <v>72600</v>
      </c>
      <c r="I393" s="55">
        <v>96.8</v>
      </c>
    </row>
    <row r="394" spans="1:9" ht="15" customHeight="1">
      <c r="A394" s="139" t="s">
        <v>460</v>
      </c>
      <c r="B394" s="139"/>
      <c r="C394" s="139"/>
      <c r="D394" s="139"/>
      <c r="E394" s="139"/>
      <c r="F394" s="43">
        <v>50000</v>
      </c>
      <c r="G394" s="43">
        <v>50000</v>
      </c>
      <c r="H394" s="43">
        <v>34661.5</v>
      </c>
      <c r="I394" s="43">
        <v>69.323</v>
      </c>
    </row>
    <row r="395" spans="1:9" s="58" customFormat="1" ht="15" customHeight="1">
      <c r="A395" s="138" t="s">
        <v>363</v>
      </c>
      <c r="B395" s="138"/>
      <c r="C395" s="138"/>
      <c r="D395" s="138"/>
      <c r="E395" s="138"/>
      <c r="F395" s="52">
        <v>50000</v>
      </c>
      <c r="G395" s="52">
        <v>50000</v>
      </c>
      <c r="H395" s="52">
        <v>34661.5</v>
      </c>
      <c r="I395" s="52">
        <v>69.323</v>
      </c>
    </row>
    <row r="396" spans="2:9" ht="15" customHeight="1">
      <c r="B396" s="53" t="s">
        <v>155</v>
      </c>
      <c r="C396" s="57" t="s">
        <v>156</v>
      </c>
      <c r="E396" s="62" t="s">
        <v>452</v>
      </c>
      <c r="F396" s="55">
        <v>50000</v>
      </c>
      <c r="G396" s="56" t="s">
        <v>35</v>
      </c>
      <c r="H396" s="55">
        <v>34661.5</v>
      </c>
      <c r="I396" s="55">
        <v>69.32</v>
      </c>
    </row>
    <row r="397" spans="2:9" ht="15" customHeight="1">
      <c r="B397" s="53" t="s">
        <v>253</v>
      </c>
      <c r="C397" s="45" t="s">
        <v>454</v>
      </c>
      <c r="E397" s="62" t="s">
        <v>452</v>
      </c>
      <c r="F397" s="55">
        <v>50000</v>
      </c>
      <c r="G397" s="56" t="s">
        <v>35</v>
      </c>
      <c r="H397" s="55">
        <v>34661.5</v>
      </c>
      <c r="I397" s="55">
        <v>69.32</v>
      </c>
    </row>
    <row r="398" spans="2:9" ht="15" customHeight="1">
      <c r="B398" s="53" t="s">
        <v>254</v>
      </c>
      <c r="C398" s="57" t="s">
        <v>455</v>
      </c>
      <c r="E398" s="62" t="s">
        <v>452</v>
      </c>
      <c r="F398" s="55">
        <v>50000</v>
      </c>
      <c r="G398" s="56" t="s">
        <v>35</v>
      </c>
      <c r="H398" s="55">
        <v>34661.5</v>
      </c>
      <c r="I398" s="55">
        <v>69.32</v>
      </c>
    </row>
    <row r="399" spans="2:9" ht="15" customHeight="1">
      <c r="B399" s="53" t="s">
        <v>256</v>
      </c>
      <c r="C399" s="57" t="s">
        <v>456</v>
      </c>
      <c r="E399" s="54" t="s">
        <v>453</v>
      </c>
      <c r="F399" s="55">
        <v>50000</v>
      </c>
      <c r="G399" s="56" t="s">
        <v>35</v>
      </c>
      <c r="H399" s="55">
        <v>34661.5</v>
      </c>
      <c r="I399" s="55">
        <v>69.32</v>
      </c>
    </row>
    <row r="400" spans="1:9" ht="15" customHeight="1">
      <c r="A400" s="139" t="s">
        <v>461</v>
      </c>
      <c r="B400" s="139"/>
      <c r="C400" s="139"/>
      <c r="D400" s="139"/>
      <c r="E400" s="139"/>
      <c r="F400" s="43">
        <v>0</v>
      </c>
      <c r="G400" s="43">
        <v>0</v>
      </c>
      <c r="H400" s="43">
        <v>0</v>
      </c>
      <c r="I400" s="43">
        <v>0</v>
      </c>
    </row>
    <row r="401" spans="1:9" s="58" customFormat="1" ht="15" customHeight="1">
      <c r="A401" s="138" t="s">
        <v>363</v>
      </c>
      <c r="B401" s="138"/>
      <c r="C401" s="138"/>
      <c r="D401" s="138"/>
      <c r="E401" s="138"/>
      <c r="F401" s="52">
        <v>0</v>
      </c>
      <c r="G401" s="52">
        <v>0</v>
      </c>
      <c r="H401" s="52">
        <v>0</v>
      </c>
      <c r="I401" s="52">
        <v>0</v>
      </c>
    </row>
    <row r="402" spans="2:9" ht="15" customHeight="1">
      <c r="B402" s="53" t="s">
        <v>155</v>
      </c>
      <c r="C402" s="57" t="s">
        <v>156</v>
      </c>
      <c r="E402" s="54" t="s">
        <v>453</v>
      </c>
      <c r="F402" s="55">
        <v>0</v>
      </c>
      <c r="G402" s="56" t="s">
        <v>35</v>
      </c>
      <c r="H402" s="55">
        <v>0</v>
      </c>
      <c r="I402" s="55">
        <v>0</v>
      </c>
    </row>
    <row r="403" spans="2:9" ht="15" customHeight="1">
      <c r="B403" s="53" t="s">
        <v>253</v>
      </c>
      <c r="C403" s="45" t="s">
        <v>454</v>
      </c>
      <c r="E403" s="54" t="s">
        <v>453</v>
      </c>
      <c r="F403" s="55">
        <v>0</v>
      </c>
      <c r="G403" s="56" t="s">
        <v>35</v>
      </c>
      <c r="H403" s="55">
        <v>0</v>
      </c>
      <c r="I403" s="55">
        <v>0</v>
      </c>
    </row>
    <row r="404" spans="2:9" ht="15" customHeight="1">
      <c r="B404" s="53" t="s">
        <v>254</v>
      </c>
      <c r="C404" s="57" t="s">
        <v>455</v>
      </c>
      <c r="E404" s="54" t="s">
        <v>453</v>
      </c>
      <c r="F404" s="55">
        <v>0</v>
      </c>
      <c r="G404" s="56" t="s">
        <v>35</v>
      </c>
      <c r="H404" s="55">
        <v>0</v>
      </c>
      <c r="I404" s="55">
        <v>0</v>
      </c>
    </row>
    <row r="405" spans="2:9" ht="15" customHeight="1">
      <c r="B405" s="53" t="s">
        <v>256</v>
      </c>
      <c r="C405" s="57" t="s">
        <v>456</v>
      </c>
      <c r="E405" s="54" t="s">
        <v>453</v>
      </c>
      <c r="F405" s="55">
        <v>0</v>
      </c>
      <c r="G405" s="56" t="s">
        <v>35</v>
      </c>
      <c r="H405" s="55">
        <v>0</v>
      </c>
      <c r="I405" s="55">
        <v>0</v>
      </c>
    </row>
    <row r="406" spans="1:9" ht="15" customHeight="1">
      <c r="A406" s="139" t="s">
        <v>462</v>
      </c>
      <c r="B406" s="139"/>
      <c r="C406" s="139"/>
      <c r="D406" s="139"/>
      <c r="E406" s="139"/>
      <c r="F406" s="43">
        <v>10800</v>
      </c>
      <c r="G406" s="43">
        <v>10800</v>
      </c>
      <c r="H406" s="43">
        <v>5235.05</v>
      </c>
      <c r="I406" s="43">
        <v>48.472685185185185</v>
      </c>
    </row>
    <row r="407" spans="1:9" s="58" customFormat="1" ht="15" customHeight="1">
      <c r="A407" s="138" t="s">
        <v>363</v>
      </c>
      <c r="B407" s="138"/>
      <c r="C407" s="138"/>
      <c r="D407" s="138"/>
      <c r="E407" s="138"/>
      <c r="F407" s="52">
        <v>10800</v>
      </c>
      <c r="G407" s="52">
        <v>10800</v>
      </c>
      <c r="H407" s="52">
        <v>5235.05</v>
      </c>
      <c r="I407" s="52">
        <v>48.472685185185185</v>
      </c>
    </row>
    <row r="408" spans="2:9" ht="15" customHeight="1">
      <c r="B408" s="53" t="s">
        <v>155</v>
      </c>
      <c r="C408" s="57" t="s">
        <v>156</v>
      </c>
      <c r="E408" s="54" t="s">
        <v>432</v>
      </c>
      <c r="F408" s="55">
        <v>10800</v>
      </c>
      <c r="G408" s="56" t="s">
        <v>35</v>
      </c>
      <c r="H408" s="55">
        <v>5235.05</v>
      </c>
      <c r="I408" s="55">
        <v>48.47</v>
      </c>
    </row>
    <row r="409" spans="2:9" ht="15" customHeight="1">
      <c r="B409" s="53" t="s">
        <v>253</v>
      </c>
      <c r="C409" s="45" t="s">
        <v>454</v>
      </c>
      <c r="E409" s="54" t="s">
        <v>432</v>
      </c>
      <c r="F409" s="55">
        <v>10800</v>
      </c>
      <c r="G409" s="56" t="s">
        <v>35</v>
      </c>
      <c r="H409" s="55">
        <v>5235.05</v>
      </c>
      <c r="I409" s="55">
        <v>48.47</v>
      </c>
    </row>
    <row r="410" spans="2:9" ht="15" customHeight="1">
      <c r="B410" s="53" t="s">
        <v>254</v>
      </c>
      <c r="C410" s="57" t="s">
        <v>455</v>
      </c>
      <c r="E410" s="54" t="s">
        <v>432</v>
      </c>
      <c r="F410" s="55">
        <v>10800</v>
      </c>
      <c r="G410" s="56" t="s">
        <v>35</v>
      </c>
      <c r="H410" s="55">
        <v>5235.05</v>
      </c>
      <c r="I410" s="55">
        <v>48.47</v>
      </c>
    </row>
    <row r="411" spans="2:9" ht="15" customHeight="1">
      <c r="B411" s="53" t="s">
        <v>256</v>
      </c>
      <c r="C411" s="57" t="s">
        <v>456</v>
      </c>
      <c r="E411" s="54" t="s">
        <v>432</v>
      </c>
      <c r="F411" s="55">
        <v>10800</v>
      </c>
      <c r="G411" s="56" t="s">
        <v>35</v>
      </c>
      <c r="H411" s="55">
        <v>5235.05</v>
      </c>
      <c r="I411" s="55">
        <v>48.47</v>
      </c>
    </row>
    <row r="412" spans="1:9" ht="15" customHeight="1">
      <c r="A412" s="137" t="s">
        <v>463</v>
      </c>
      <c r="B412" s="137"/>
      <c r="C412" s="137"/>
      <c r="D412" s="137"/>
      <c r="F412" s="43">
        <v>147500</v>
      </c>
      <c r="G412" s="43">
        <v>147500</v>
      </c>
      <c r="H412" s="43">
        <v>109948.06</v>
      </c>
      <c r="I412" s="43">
        <v>74.54105762711865</v>
      </c>
    </row>
    <row r="413" spans="1:9" s="58" customFormat="1" ht="15" customHeight="1">
      <c r="A413" s="138" t="s">
        <v>363</v>
      </c>
      <c r="B413" s="138"/>
      <c r="C413" s="138"/>
      <c r="D413" s="138"/>
      <c r="E413" s="138"/>
      <c r="F413" s="52">
        <v>147500</v>
      </c>
      <c r="G413" s="52">
        <v>147500</v>
      </c>
      <c r="H413" s="52">
        <v>109948.06</v>
      </c>
      <c r="I413" s="52">
        <v>74.54</v>
      </c>
    </row>
    <row r="414" spans="1:9" ht="15" customHeight="1">
      <c r="A414" s="139" t="s">
        <v>464</v>
      </c>
      <c r="B414" s="139"/>
      <c r="C414" s="139"/>
      <c r="D414" s="139"/>
      <c r="E414" s="139"/>
      <c r="F414" s="43">
        <v>50000</v>
      </c>
      <c r="G414" s="43">
        <v>50000</v>
      </c>
      <c r="H414" s="43">
        <v>16948.06</v>
      </c>
      <c r="I414" s="43">
        <v>33.89612</v>
      </c>
    </row>
    <row r="415" spans="1:9" s="58" customFormat="1" ht="15" customHeight="1">
      <c r="A415" s="138" t="s">
        <v>363</v>
      </c>
      <c r="B415" s="138"/>
      <c r="C415" s="138"/>
      <c r="D415" s="138"/>
      <c r="E415" s="138"/>
      <c r="F415" s="52">
        <v>50000</v>
      </c>
      <c r="G415" s="52">
        <v>50000</v>
      </c>
      <c r="H415" s="52">
        <v>16948.06</v>
      </c>
      <c r="I415" s="52">
        <v>33.89612</v>
      </c>
    </row>
    <row r="416" spans="2:9" ht="15" customHeight="1">
      <c r="B416" s="53" t="s">
        <v>155</v>
      </c>
      <c r="C416" s="57" t="s">
        <v>156</v>
      </c>
      <c r="E416" s="54" t="s">
        <v>465</v>
      </c>
      <c r="F416" s="55">
        <v>50000</v>
      </c>
      <c r="G416" s="56" t="s">
        <v>35</v>
      </c>
      <c r="H416" s="55">
        <v>16948.06</v>
      </c>
      <c r="I416" s="55">
        <v>33.9</v>
      </c>
    </row>
    <row r="417" spans="2:9" ht="15" customHeight="1">
      <c r="B417" s="53" t="s">
        <v>257</v>
      </c>
      <c r="C417" s="57" t="s">
        <v>258</v>
      </c>
      <c r="E417" s="54" t="s">
        <v>465</v>
      </c>
      <c r="F417" s="55">
        <v>50000</v>
      </c>
      <c r="G417" s="56" t="s">
        <v>35</v>
      </c>
      <c r="H417" s="55">
        <v>16948.06</v>
      </c>
      <c r="I417" s="55">
        <v>33.9</v>
      </c>
    </row>
    <row r="418" spans="2:9" ht="15" customHeight="1">
      <c r="B418" s="53" t="s">
        <v>259</v>
      </c>
      <c r="C418" s="57" t="s">
        <v>113</v>
      </c>
      <c r="E418" s="54" t="s">
        <v>465</v>
      </c>
      <c r="F418" s="55">
        <v>50000</v>
      </c>
      <c r="G418" s="56" t="s">
        <v>35</v>
      </c>
      <c r="H418" s="55">
        <v>16948.06</v>
      </c>
      <c r="I418" s="55">
        <v>33.9</v>
      </c>
    </row>
    <row r="419" spans="2:9" ht="15" customHeight="1">
      <c r="B419" s="53" t="s">
        <v>260</v>
      </c>
      <c r="C419" s="57" t="s">
        <v>261</v>
      </c>
      <c r="E419" s="54" t="s">
        <v>465</v>
      </c>
      <c r="F419" s="55">
        <v>50000</v>
      </c>
      <c r="G419" s="56" t="s">
        <v>35</v>
      </c>
      <c r="H419" s="55">
        <v>16948.06</v>
      </c>
      <c r="I419" s="55">
        <v>33.9</v>
      </c>
    </row>
    <row r="420" spans="1:9" ht="15" customHeight="1">
      <c r="A420" s="139" t="s">
        <v>466</v>
      </c>
      <c r="B420" s="139"/>
      <c r="C420" s="139"/>
      <c r="D420" s="139"/>
      <c r="E420" s="139"/>
      <c r="F420" s="43">
        <v>50000</v>
      </c>
      <c r="G420" s="43">
        <v>50000</v>
      </c>
      <c r="H420" s="43">
        <v>45000</v>
      </c>
      <c r="I420" s="43">
        <v>90</v>
      </c>
    </row>
    <row r="421" spans="1:9" s="58" customFormat="1" ht="15" customHeight="1">
      <c r="A421" s="138" t="s">
        <v>363</v>
      </c>
      <c r="B421" s="138"/>
      <c r="C421" s="138"/>
      <c r="D421" s="138"/>
      <c r="E421" s="138"/>
      <c r="F421" s="52">
        <v>50000</v>
      </c>
      <c r="G421" s="52">
        <v>50000</v>
      </c>
      <c r="H421" s="52">
        <v>45000</v>
      </c>
      <c r="I421" s="52">
        <v>90</v>
      </c>
    </row>
    <row r="422" spans="2:9" ht="15" customHeight="1">
      <c r="B422" s="53" t="s">
        <v>155</v>
      </c>
      <c r="C422" s="57" t="s">
        <v>156</v>
      </c>
      <c r="E422" s="54" t="s">
        <v>465</v>
      </c>
      <c r="F422" s="55">
        <v>50000</v>
      </c>
      <c r="G422" s="56" t="s">
        <v>35</v>
      </c>
      <c r="H422" s="55">
        <v>45000</v>
      </c>
      <c r="I422" s="55">
        <v>90</v>
      </c>
    </row>
    <row r="423" spans="2:9" ht="15" customHeight="1">
      <c r="B423" s="53" t="s">
        <v>257</v>
      </c>
      <c r="C423" s="57" t="s">
        <v>258</v>
      </c>
      <c r="E423" s="54" t="s">
        <v>465</v>
      </c>
      <c r="F423" s="55">
        <v>50000</v>
      </c>
      <c r="G423" s="56" t="s">
        <v>35</v>
      </c>
      <c r="H423" s="55">
        <v>45000</v>
      </c>
      <c r="I423" s="55">
        <v>90</v>
      </c>
    </row>
    <row r="424" spans="2:9" ht="15" customHeight="1">
      <c r="B424" s="53" t="s">
        <v>259</v>
      </c>
      <c r="C424" s="57" t="s">
        <v>113</v>
      </c>
      <c r="E424" s="54" t="s">
        <v>465</v>
      </c>
      <c r="F424" s="55">
        <v>50000</v>
      </c>
      <c r="G424" s="56" t="s">
        <v>35</v>
      </c>
      <c r="H424" s="55">
        <v>45000</v>
      </c>
      <c r="I424" s="55">
        <v>90</v>
      </c>
    </row>
    <row r="425" spans="2:9" ht="15" customHeight="1">
      <c r="B425" s="53" t="s">
        <v>260</v>
      </c>
      <c r="C425" s="57" t="s">
        <v>261</v>
      </c>
      <c r="E425" s="54" t="s">
        <v>465</v>
      </c>
      <c r="F425" s="55">
        <v>50000</v>
      </c>
      <c r="G425" s="56" t="s">
        <v>35</v>
      </c>
      <c r="H425" s="55">
        <v>45000</v>
      </c>
      <c r="I425" s="55">
        <v>90</v>
      </c>
    </row>
    <row r="426" spans="1:9" ht="15" customHeight="1">
      <c r="A426" s="139" t="s">
        <v>467</v>
      </c>
      <c r="B426" s="139"/>
      <c r="C426" s="139"/>
      <c r="D426" s="139"/>
      <c r="E426" s="139"/>
      <c r="F426" s="43">
        <v>6000</v>
      </c>
      <c r="G426" s="43">
        <v>6000</v>
      </c>
      <c r="H426" s="43">
        <v>6500</v>
      </c>
      <c r="I426" s="43">
        <v>108.33333333333331</v>
      </c>
    </row>
    <row r="427" spans="1:9" s="58" customFormat="1" ht="15" customHeight="1">
      <c r="A427" s="138" t="s">
        <v>363</v>
      </c>
      <c r="B427" s="138"/>
      <c r="C427" s="138"/>
      <c r="D427" s="138"/>
      <c r="E427" s="138"/>
      <c r="F427" s="52">
        <v>6000</v>
      </c>
      <c r="G427" s="52">
        <v>6000</v>
      </c>
      <c r="H427" s="52">
        <v>6500</v>
      </c>
      <c r="I427" s="52">
        <v>108.33333333333331</v>
      </c>
    </row>
    <row r="428" spans="2:9" ht="15" customHeight="1">
      <c r="B428" s="53" t="s">
        <v>155</v>
      </c>
      <c r="C428" s="57" t="s">
        <v>156</v>
      </c>
      <c r="E428" s="54" t="s">
        <v>465</v>
      </c>
      <c r="F428" s="55">
        <v>6000</v>
      </c>
      <c r="G428" s="56" t="s">
        <v>35</v>
      </c>
      <c r="H428" s="55">
        <v>6500</v>
      </c>
      <c r="I428" s="55">
        <v>108.33</v>
      </c>
    </row>
    <row r="429" spans="2:9" ht="15" customHeight="1">
      <c r="B429" s="53" t="s">
        <v>257</v>
      </c>
      <c r="C429" s="57" t="s">
        <v>258</v>
      </c>
      <c r="E429" s="54" t="s">
        <v>465</v>
      </c>
      <c r="F429" s="55">
        <v>6000</v>
      </c>
      <c r="G429" s="56" t="s">
        <v>35</v>
      </c>
      <c r="H429" s="55">
        <v>6500</v>
      </c>
      <c r="I429" s="55">
        <v>108.33</v>
      </c>
    </row>
    <row r="430" spans="2:9" ht="15" customHeight="1">
      <c r="B430" s="53" t="s">
        <v>259</v>
      </c>
      <c r="C430" s="57" t="s">
        <v>113</v>
      </c>
      <c r="E430" s="54" t="s">
        <v>465</v>
      </c>
      <c r="F430" s="55">
        <v>6000</v>
      </c>
      <c r="G430" s="56" t="s">
        <v>35</v>
      </c>
      <c r="H430" s="55">
        <v>6500</v>
      </c>
      <c r="I430" s="55">
        <v>108.33</v>
      </c>
    </row>
    <row r="431" spans="2:9" ht="15" customHeight="1">
      <c r="B431" s="53" t="s">
        <v>260</v>
      </c>
      <c r="C431" s="57" t="s">
        <v>261</v>
      </c>
      <c r="E431" s="54" t="s">
        <v>465</v>
      </c>
      <c r="F431" s="55">
        <v>6000</v>
      </c>
      <c r="G431" s="56" t="s">
        <v>35</v>
      </c>
      <c r="H431" s="55">
        <v>6500</v>
      </c>
      <c r="I431" s="55">
        <v>108.33</v>
      </c>
    </row>
    <row r="432" spans="1:9" ht="15" customHeight="1">
      <c r="A432" s="139" t="s">
        <v>468</v>
      </c>
      <c r="B432" s="139"/>
      <c r="C432" s="139"/>
      <c r="D432" s="139"/>
      <c r="E432" s="139"/>
      <c r="F432" s="43">
        <v>41500</v>
      </c>
      <c r="G432" s="43">
        <v>41500</v>
      </c>
      <c r="H432" s="43">
        <v>41500</v>
      </c>
      <c r="I432" s="43">
        <v>100</v>
      </c>
    </row>
    <row r="433" spans="1:9" s="58" customFormat="1" ht="15" customHeight="1">
      <c r="A433" s="138" t="s">
        <v>363</v>
      </c>
      <c r="B433" s="138"/>
      <c r="C433" s="138"/>
      <c r="D433" s="138"/>
      <c r="E433" s="138"/>
      <c r="F433" s="52">
        <v>41500</v>
      </c>
      <c r="G433" s="52">
        <v>41500</v>
      </c>
      <c r="H433" s="52">
        <v>41500</v>
      </c>
      <c r="I433" s="52">
        <v>100</v>
      </c>
    </row>
    <row r="434" spans="2:9" ht="15" customHeight="1">
      <c r="B434" s="53" t="s">
        <v>155</v>
      </c>
      <c r="C434" s="57" t="s">
        <v>156</v>
      </c>
      <c r="E434" s="54" t="s">
        <v>465</v>
      </c>
      <c r="F434" s="55">
        <v>41500</v>
      </c>
      <c r="G434" s="56" t="s">
        <v>35</v>
      </c>
      <c r="H434" s="55">
        <v>41500</v>
      </c>
      <c r="I434" s="55">
        <v>100</v>
      </c>
    </row>
    <row r="435" spans="2:9" ht="15" customHeight="1">
      <c r="B435" s="53" t="s">
        <v>170</v>
      </c>
      <c r="C435" s="57" t="s">
        <v>171</v>
      </c>
      <c r="E435" s="54" t="s">
        <v>465</v>
      </c>
      <c r="F435" s="55">
        <v>41500</v>
      </c>
      <c r="G435" s="56" t="s">
        <v>35</v>
      </c>
      <c r="H435" s="55">
        <v>41500</v>
      </c>
      <c r="I435" s="55">
        <v>100</v>
      </c>
    </row>
    <row r="436" spans="2:9" ht="15" customHeight="1">
      <c r="B436" s="53" t="s">
        <v>192</v>
      </c>
      <c r="C436" s="57" t="s">
        <v>193</v>
      </c>
      <c r="E436" s="54" t="s">
        <v>465</v>
      </c>
      <c r="F436" s="55">
        <v>41500</v>
      </c>
      <c r="G436" s="56" t="s">
        <v>35</v>
      </c>
      <c r="H436" s="55">
        <v>41500</v>
      </c>
      <c r="I436" s="55">
        <v>100</v>
      </c>
    </row>
    <row r="437" spans="2:9" ht="15" customHeight="1">
      <c r="B437" s="53" t="s">
        <v>194</v>
      </c>
      <c r="C437" s="57" t="s">
        <v>195</v>
      </c>
      <c r="E437" s="54" t="s">
        <v>465</v>
      </c>
      <c r="F437" s="55">
        <v>33000</v>
      </c>
      <c r="G437" s="56" t="s">
        <v>35</v>
      </c>
      <c r="H437" s="55">
        <v>33200</v>
      </c>
      <c r="I437" s="55">
        <v>100.61</v>
      </c>
    </row>
    <row r="438" spans="2:9" ht="15" customHeight="1">
      <c r="B438" s="53" t="s">
        <v>203</v>
      </c>
      <c r="C438" s="57" t="s">
        <v>204</v>
      </c>
      <c r="E438" s="54" t="s">
        <v>465</v>
      </c>
      <c r="F438" s="55">
        <v>2500</v>
      </c>
      <c r="G438" s="56" t="s">
        <v>35</v>
      </c>
      <c r="H438" s="55">
        <v>2400</v>
      </c>
      <c r="I438" s="55">
        <v>96</v>
      </c>
    </row>
    <row r="439" spans="2:9" ht="15" customHeight="1">
      <c r="B439" s="53" t="s">
        <v>205</v>
      </c>
      <c r="C439" s="57" t="s">
        <v>206</v>
      </c>
      <c r="E439" s="54" t="s">
        <v>465</v>
      </c>
      <c r="F439" s="55">
        <v>6000</v>
      </c>
      <c r="G439" s="56" t="s">
        <v>35</v>
      </c>
      <c r="H439" s="55">
        <v>5900</v>
      </c>
      <c r="I439" s="55">
        <v>98.33</v>
      </c>
    </row>
    <row r="440" spans="1:9" ht="15" customHeight="1">
      <c r="A440" s="137" t="s">
        <v>469</v>
      </c>
      <c r="B440" s="137"/>
      <c r="C440" s="137"/>
      <c r="D440" s="137"/>
      <c r="F440" s="43">
        <v>122600</v>
      </c>
      <c r="G440" s="43">
        <v>122600</v>
      </c>
      <c r="H440" s="43">
        <v>85145.04</v>
      </c>
      <c r="I440" s="43">
        <v>69.4494616639478</v>
      </c>
    </row>
    <row r="441" spans="1:9" s="58" customFormat="1" ht="15" customHeight="1">
      <c r="A441" s="138" t="s">
        <v>363</v>
      </c>
      <c r="B441" s="138"/>
      <c r="C441" s="138"/>
      <c r="D441" s="138"/>
      <c r="E441" s="138"/>
      <c r="F441" s="52">
        <v>122600</v>
      </c>
      <c r="G441" s="52">
        <v>122600</v>
      </c>
      <c r="H441" s="52">
        <v>83865.06</v>
      </c>
      <c r="I441" s="52">
        <v>68.4</v>
      </c>
    </row>
    <row r="442" spans="1:9" s="58" customFormat="1" ht="15" customHeight="1">
      <c r="A442" s="138" t="s">
        <v>373</v>
      </c>
      <c r="B442" s="138"/>
      <c r="C442" s="138"/>
      <c r="D442" s="138"/>
      <c r="E442" s="138"/>
      <c r="F442" s="52">
        <v>0</v>
      </c>
      <c r="G442" s="52">
        <v>0</v>
      </c>
      <c r="H442" s="52">
        <v>1279.98</v>
      </c>
      <c r="I442" s="52">
        <v>0</v>
      </c>
    </row>
    <row r="443" spans="1:9" ht="15" customHeight="1">
      <c r="A443" s="139" t="s">
        <v>470</v>
      </c>
      <c r="B443" s="139"/>
      <c r="C443" s="139"/>
      <c r="D443" s="139"/>
      <c r="E443" s="139"/>
      <c r="F443" s="43">
        <v>12000</v>
      </c>
      <c r="G443" s="43">
        <v>12000</v>
      </c>
      <c r="H443" s="43">
        <v>8900.57</v>
      </c>
      <c r="I443" s="43">
        <v>74.17141666666667</v>
      </c>
    </row>
    <row r="444" spans="1:9" s="58" customFormat="1" ht="15" customHeight="1">
      <c r="A444" s="138" t="s">
        <v>363</v>
      </c>
      <c r="B444" s="138"/>
      <c r="C444" s="138"/>
      <c r="D444" s="138"/>
      <c r="E444" s="138"/>
      <c r="F444" s="52">
        <v>12000</v>
      </c>
      <c r="G444" s="52">
        <v>12000</v>
      </c>
      <c r="H444" s="52">
        <v>8900.57</v>
      </c>
      <c r="I444" s="52">
        <v>74.17141666666667</v>
      </c>
    </row>
    <row r="445" spans="2:9" ht="15" customHeight="1">
      <c r="B445" s="53" t="s">
        <v>155</v>
      </c>
      <c r="C445" s="57" t="s">
        <v>156</v>
      </c>
      <c r="E445" s="62" t="s">
        <v>471</v>
      </c>
      <c r="F445" s="55">
        <v>12000</v>
      </c>
      <c r="G445" s="56" t="s">
        <v>35</v>
      </c>
      <c r="H445" s="55">
        <v>8900.57</v>
      </c>
      <c r="I445" s="55">
        <v>74.17</v>
      </c>
    </row>
    <row r="446" spans="2:9" ht="15" customHeight="1">
      <c r="B446" s="53" t="s">
        <v>253</v>
      </c>
      <c r="C446" s="45" t="s">
        <v>454</v>
      </c>
      <c r="E446" s="62" t="s">
        <v>471</v>
      </c>
      <c r="F446" s="55">
        <v>12000</v>
      </c>
      <c r="G446" s="56" t="s">
        <v>35</v>
      </c>
      <c r="H446" s="55">
        <v>8900.57</v>
      </c>
      <c r="I446" s="55">
        <v>74.17</v>
      </c>
    </row>
    <row r="447" spans="2:9" ht="15" customHeight="1">
      <c r="B447" s="53" t="s">
        <v>254</v>
      </c>
      <c r="C447" s="57" t="s">
        <v>455</v>
      </c>
      <c r="E447" s="62" t="s">
        <v>471</v>
      </c>
      <c r="F447" s="55">
        <v>12000</v>
      </c>
      <c r="G447" s="56" t="s">
        <v>35</v>
      </c>
      <c r="H447" s="55">
        <v>8900.57</v>
      </c>
      <c r="I447" s="55">
        <v>74.17</v>
      </c>
    </row>
    <row r="448" spans="2:9" ht="15" customHeight="1">
      <c r="B448" s="53" t="s">
        <v>255</v>
      </c>
      <c r="C448" s="57" t="s">
        <v>459</v>
      </c>
      <c r="E448" s="62" t="s">
        <v>471</v>
      </c>
      <c r="F448" s="55">
        <v>12000</v>
      </c>
      <c r="G448" s="56" t="s">
        <v>35</v>
      </c>
      <c r="H448" s="55">
        <v>8900.57</v>
      </c>
      <c r="I448" s="55">
        <v>74.17</v>
      </c>
    </row>
    <row r="449" spans="1:9" ht="15" customHeight="1">
      <c r="A449" s="139" t="s">
        <v>472</v>
      </c>
      <c r="B449" s="139"/>
      <c r="C449" s="139"/>
      <c r="D449" s="139"/>
      <c r="E449" s="139"/>
      <c r="F449" s="43">
        <v>14600</v>
      </c>
      <c r="G449" s="43">
        <v>14600</v>
      </c>
      <c r="H449" s="43">
        <v>15494.47</v>
      </c>
      <c r="I449" s="43">
        <v>106.12650684931506</v>
      </c>
    </row>
    <row r="450" spans="1:9" s="58" customFormat="1" ht="15" customHeight="1">
      <c r="A450" s="138" t="s">
        <v>363</v>
      </c>
      <c r="B450" s="138"/>
      <c r="C450" s="138"/>
      <c r="D450" s="138"/>
      <c r="E450" s="138"/>
      <c r="F450" s="52">
        <v>14600</v>
      </c>
      <c r="G450" s="52">
        <v>14600</v>
      </c>
      <c r="H450" s="52">
        <v>14214.49</v>
      </c>
      <c r="I450" s="52">
        <v>97.35952054794521</v>
      </c>
    </row>
    <row r="451" spans="2:9" ht="15" customHeight="1">
      <c r="B451" s="53" t="s">
        <v>155</v>
      </c>
      <c r="C451" s="57" t="s">
        <v>156</v>
      </c>
      <c r="E451" s="54" t="s">
        <v>473</v>
      </c>
      <c r="F451" s="55">
        <v>14600</v>
      </c>
      <c r="G451" s="56" t="s">
        <v>35</v>
      </c>
      <c r="H451" s="55">
        <v>14214.49</v>
      </c>
      <c r="I451" s="55">
        <v>97.36</v>
      </c>
    </row>
    <row r="452" spans="2:9" ht="15" customHeight="1">
      <c r="B452" s="53" t="s">
        <v>253</v>
      </c>
      <c r="C452" s="45" t="s">
        <v>454</v>
      </c>
      <c r="E452" s="54" t="s">
        <v>473</v>
      </c>
      <c r="F452" s="55">
        <v>14600</v>
      </c>
      <c r="G452" s="56" t="s">
        <v>35</v>
      </c>
      <c r="H452" s="55">
        <v>14214.49</v>
      </c>
      <c r="I452" s="55">
        <v>97.36</v>
      </c>
    </row>
    <row r="453" spans="2:9" ht="15" customHeight="1">
      <c r="B453" s="53" t="s">
        <v>254</v>
      </c>
      <c r="C453" s="57" t="s">
        <v>455</v>
      </c>
      <c r="E453" s="54" t="s">
        <v>473</v>
      </c>
      <c r="F453" s="55">
        <v>14600</v>
      </c>
      <c r="G453" s="56" t="s">
        <v>35</v>
      </c>
      <c r="H453" s="55">
        <v>14214.49</v>
      </c>
      <c r="I453" s="55">
        <v>97.36</v>
      </c>
    </row>
    <row r="454" spans="2:9" ht="15" customHeight="1">
      <c r="B454" s="53" t="s">
        <v>256</v>
      </c>
      <c r="C454" s="57" t="s">
        <v>456</v>
      </c>
      <c r="E454" s="54" t="s">
        <v>473</v>
      </c>
      <c r="F454" s="55">
        <v>14600</v>
      </c>
      <c r="G454" s="56" t="s">
        <v>35</v>
      </c>
      <c r="H454" s="55">
        <v>14214.49</v>
      </c>
      <c r="I454" s="55">
        <v>97.36</v>
      </c>
    </row>
    <row r="455" spans="1:9" s="58" customFormat="1" ht="15" customHeight="1">
      <c r="A455" s="138" t="s">
        <v>373</v>
      </c>
      <c r="B455" s="138"/>
      <c r="C455" s="138"/>
      <c r="D455" s="138"/>
      <c r="E455" s="138"/>
      <c r="F455" s="52">
        <v>0</v>
      </c>
      <c r="G455" s="52">
        <v>0</v>
      </c>
      <c r="H455" s="52">
        <v>1279.98</v>
      </c>
      <c r="I455" s="52">
        <v>0</v>
      </c>
    </row>
    <row r="456" spans="2:9" ht="15" customHeight="1">
      <c r="B456" s="53" t="s">
        <v>155</v>
      </c>
      <c r="C456" s="57" t="s">
        <v>156</v>
      </c>
      <c r="E456" s="54" t="s">
        <v>473</v>
      </c>
      <c r="F456" s="55">
        <v>0</v>
      </c>
      <c r="G456" s="56" t="s">
        <v>35</v>
      </c>
      <c r="H456" s="55">
        <v>1279.98</v>
      </c>
      <c r="I456" s="55">
        <v>0</v>
      </c>
    </row>
    <row r="457" spans="2:9" ht="15" customHeight="1">
      <c r="B457" s="53" t="s">
        <v>253</v>
      </c>
      <c r="C457" s="45" t="s">
        <v>454</v>
      </c>
      <c r="E457" s="54" t="s">
        <v>473</v>
      </c>
      <c r="F457" s="55">
        <v>0</v>
      </c>
      <c r="G457" s="56" t="s">
        <v>35</v>
      </c>
      <c r="H457" s="55">
        <v>1279.98</v>
      </c>
      <c r="I457" s="55">
        <v>0</v>
      </c>
    </row>
    <row r="458" spans="2:9" ht="15" customHeight="1">
      <c r="B458" s="53" t="s">
        <v>254</v>
      </c>
      <c r="C458" s="57" t="s">
        <v>455</v>
      </c>
      <c r="E458" s="54" t="s">
        <v>473</v>
      </c>
      <c r="F458" s="55">
        <v>0</v>
      </c>
      <c r="G458" s="56" t="s">
        <v>35</v>
      </c>
      <c r="H458" s="55">
        <v>1279.98</v>
      </c>
      <c r="I458" s="55">
        <v>0</v>
      </c>
    </row>
    <row r="459" spans="2:9" ht="15" customHeight="1">
      <c r="B459" s="53" t="s">
        <v>256</v>
      </c>
      <c r="C459" s="57" t="s">
        <v>456</v>
      </c>
      <c r="E459" s="54" t="s">
        <v>473</v>
      </c>
      <c r="F459" s="55">
        <v>0</v>
      </c>
      <c r="G459" s="56" t="s">
        <v>35</v>
      </c>
      <c r="H459" s="55">
        <v>1279.98</v>
      </c>
      <c r="I459" s="55">
        <v>0</v>
      </c>
    </row>
    <row r="460" spans="1:9" ht="15" customHeight="1">
      <c r="A460" s="139" t="s">
        <v>474</v>
      </c>
      <c r="B460" s="139"/>
      <c r="C460" s="139"/>
      <c r="D460" s="139"/>
      <c r="E460" s="139"/>
      <c r="F460" s="43">
        <v>16000</v>
      </c>
      <c r="G460" s="43">
        <v>16000</v>
      </c>
      <c r="H460" s="43">
        <v>16750</v>
      </c>
      <c r="I460" s="43">
        <v>104.6875</v>
      </c>
    </row>
    <row r="461" spans="1:9" s="58" customFormat="1" ht="15" customHeight="1">
      <c r="A461" s="138" t="s">
        <v>363</v>
      </c>
      <c r="B461" s="138"/>
      <c r="C461" s="138"/>
      <c r="D461" s="138"/>
      <c r="E461" s="138"/>
      <c r="F461" s="52">
        <v>16000</v>
      </c>
      <c r="G461" s="52">
        <v>16000</v>
      </c>
      <c r="H461" s="52">
        <v>16750</v>
      </c>
      <c r="I461" s="52">
        <v>104.6875</v>
      </c>
    </row>
    <row r="462" spans="2:9" ht="15" customHeight="1">
      <c r="B462" s="53" t="s">
        <v>155</v>
      </c>
      <c r="C462" s="57" t="s">
        <v>156</v>
      </c>
      <c r="E462" s="54" t="s">
        <v>475</v>
      </c>
      <c r="F462" s="55">
        <v>16000</v>
      </c>
      <c r="G462" s="56" t="s">
        <v>35</v>
      </c>
      <c r="H462" s="55">
        <v>16750</v>
      </c>
      <c r="I462" s="55">
        <v>104.69</v>
      </c>
    </row>
    <row r="463" spans="2:9" ht="15" customHeight="1">
      <c r="B463" s="53" t="s">
        <v>257</v>
      </c>
      <c r="C463" s="57" t="s">
        <v>258</v>
      </c>
      <c r="E463" s="54" t="s">
        <v>475</v>
      </c>
      <c r="F463" s="55">
        <v>16000</v>
      </c>
      <c r="G463" s="56" t="s">
        <v>35</v>
      </c>
      <c r="H463" s="55">
        <v>16750</v>
      </c>
      <c r="I463" s="55">
        <v>104.69</v>
      </c>
    </row>
    <row r="464" spans="2:9" ht="15" customHeight="1">
      <c r="B464" s="53" t="s">
        <v>259</v>
      </c>
      <c r="C464" s="57" t="s">
        <v>113</v>
      </c>
      <c r="E464" s="54" t="s">
        <v>475</v>
      </c>
      <c r="F464" s="55">
        <v>16000</v>
      </c>
      <c r="G464" s="56" t="s">
        <v>35</v>
      </c>
      <c r="H464" s="55">
        <v>16750</v>
      </c>
      <c r="I464" s="55">
        <v>104.69</v>
      </c>
    </row>
    <row r="465" spans="2:9" ht="15" customHeight="1">
      <c r="B465" s="53" t="s">
        <v>260</v>
      </c>
      <c r="C465" s="57" t="s">
        <v>261</v>
      </c>
      <c r="E465" s="54" t="s">
        <v>475</v>
      </c>
      <c r="F465" s="55">
        <v>16000</v>
      </c>
      <c r="G465" s="56" t="s">
        <v>35</v>
      </c>
      <c r="H465" s="55">
        <v>16750</v>
      </c>
      <c r="I465" s="55">
        <v>104.69</v>
      </c>
    </row>
    <row r="466" spans="1:9" ht="15" customHeight="1">
      <c r="A466" s="139" t="s">
        <v>476</v>
      </c>
      <c r="B466" s="139"/>
      <c r="C466" s="139"/>
      <c r="D466" s="139"/>
      <c r="E466" s="139"/>
      <c r="F466" s="43">
        <v>50000</v>
      </c>
      <c r="G466" s="43">
        <v>50000</v>
      </c>
      <c r="H466" s="43">
        <v>30000</v>
      </c>
      <c r="I466" s="43">
        <v>60</v>
      </c>
    </row>
    <row r="467" spans="1:9" s="58" customFormat="1" ht="15" customHeight="1">
      <c r="A467" s="138" t="s">
        <v>363</v>
      </c>
      <c r="B467" s="138"/>
      <c r="C467" s="138"/>
      <c r="D467" s="138"/>
      <c r="E467" s="138"/>
      <c r="F467" s="52">
        <v>50000</v>
      </c>
      <c r="G467" s="52">
        <v>50000</v>
      </c>
      <c r="H467" s="52">
        <v>30000</v>
      </c>
      <c r="I467" s="52">
        <v>60</v>
      </c>
    </row>
    <row r="468" spans="2:9" ht="15" customHeight="1">
      <c r="B468" s="53" t="s">
        <v>155</v>
      </c>
      <c r="C468" s="57" t="s">
        <v>156</v>
      </c>
      <c r="E468" s="54" t="s">
        <v>477</v>
      </c>
      <c r="F468" s="55">
        <v>50000</v>
      </c>
      <c r="G468" s="56" t="s">
        <v>35</v>
      </c>
      <c r="H468" s="55">
        <v>30000</v>
      </c>
      <c r="I468" s="55">
        <v>60</v>
      </c>
    </row>
    <row r="469" spans="2:9" ht="15" customHeight="1">
      <c r="B469" s="53" t="s">
        <v>253</v>
      </c>
      <c r="C469" s="45" t="s">
        <v>454</v>
      </c>
      <c r="E469" s="54" t="s">
        <v>477</v>
      </c>
      <c r="F469" s="55">
        <v>50000</v>
      </c>
      <c r="G469" s="56" t="s">
        <v>35</v>
      </c>
      <c r="H469" s="55">
        <v>30000</v>
      </c>
      <c r="I469" s="55">
        <v>60</v>
      </c>
    </row>
    <row r="470" spans="2:9" ht="15" customHeight="1">
      <c r="B470" s="53" t="s">
        <v>254</v>
      </c>
      <c r="C470" s="57" t="s">
        <v>455</v>
      </c>
      <c r="E470" s="54" t="s">
        <v>477</v>
      </c>
      <c r="F470" s="55">
        <v>50000</v>
      </c>
      <c r="G470" s="56" t="s">
        <v>35</v>
      </c>
      <c r="H470" s="55">
        <v>30000</v>
      </c>
      <c r="I470" s="55">
        <v>60</v>
      </c>
    </row>
    <row r="471" spans="2:9" ht="15" customHeight="1">
      <c r="B471" s="53" t="s">
        <v>255</v>
      </c>
      <c r="C471" s="57" t="s">
        <v>459</v>
      </c>
      <c r="E471" s="54" t="s">
        <v>477</v>
      </c>
      <c r="F471" s="55">
        <v>50000</v>
      </c>
      <c r="G471" s="56" t="s">
        <v>35</v>
      </c>
      <c r="H471" s="55">
        <v>30000</v>
      </c>
      <c r="I471" s="55">
        <v>60</v>
      </c>
    </row>
    <row r="472" spans="1:9" ht="15" customHeight="1">
      <c r="A472" s="139" t="s">
        <v>478</v>
      </c>
      <c r="B472" s="139"/>
      <c r="C472" s="139"/>
      <c r="D472" s="139"/>
      <c r="E472" s="139"/>
      <c r="F472" s="43">
        <v>30000</v>
      </c>
      <c r="G472" s="43">
        <v>30000</v>
      </c>
      <c r="H472" s="43">
        <v>14000</v>
      </c>
      <c r="I472" s="43">
        <v>46.66666666666666</v>
      </c>
    </row>
    <row r="473" spans="1:9" s="58" customFormat="1" ht="15" customHeight="1">
      <c r="A473" s="138" t="s">
        <v>363</v>
      </c>
      <c r="B473" s="138"/>
      <c r="C473" s="138"/>
      <c r="D473" s="138"/>
      <c r="E473" s="138"/>
      <c r="F473" s="52">
        <v>30000</v>
      </c>
      <c r="G473" s="52">
        <v>30000</v>
      </c>
      <c r="H473" s="52">
        <v>14000</v>
      </c>
      <c r="I473" s="52">
        <v>46.66666666666666</v>
      </c>
    </row>
    <row r="474" spans="2:9" ht="15" customHeight="1">
      <c r="B474" s="53" t="s">
        <v>155</v>
      </c>
      <c r="C474" s="57" t="s">
        <v>156</v>
      </c>
      <c r="E474" s="54" t="s">
        <v>477</v>
      </c>
      <c r="F474" s="55">
        <v>30000</v>
      </c>
      <c r="G474" s="56" t="s">
        <v>35</v>
      </c>
      <c r="H474" s="55">
        <v>14000</v>
      </c>
      <c r="I474" s="55">
        <v>46.67</v>
      </c>
    </row>
    <row r="475" spans="2:9" ht="15" customHeight="1">
      <c r="B475" s="53" t="s">
        <v>253</v>
      </c>
      <c r="C475" s="45" t="s">
        <v>454</v>
      </c>
      <c r="E475" s="54" t="s">
        <v>477</v>
      </c>
      <c r="F475" s="55">
        <v>30000</v>
      </c>
      <c r="G475" s="56" t="s">
        <v>35</v>
      </c>
      <c r="H475" s="55">
        <v>14000</v>
      </c>
      <c r="I475" s="55">
        <v>46.67</v>
      </c>
    </row>
    <row r="476" spans="2:9" ht="15" customHeight="1">
      <c r="B476" s="53" t="s">
        <v>254</v>
      </c>
      <c r="C476" s="57" t="s">
        <v>455</v>
      </c>
      <c r="E476" s="54" t="s">
        <v>477</v>
      </c>
      <c r="F476" s="55">
        <v>30000</v>
      </c>
      <c r="G476" s="56" t="s">
        <v>35</v>
      </c>
      <c r="H476" s="55">
        <v>14000</v>
      </c>
      <c r="I476" s="55">
        <v>46.67</v>
      </c>
    </row>
    <row r="477" spans="2:9" ht="15" customHeight="1">
      <c r="B477" s="53" t="s">
        <v>255</v>
      </c>
      <c r="C477" s="57" t="s">
        <v>459</v>
      </c>
      <c r="E477" s="54" t="s">
        <v>477</v>
      </c>
      <c r="F477" s="55">
        <v>30000</v>
      </c>
      <c r="G477" s="56" t="s">
        <v>35</v>
      </c>
      <c r="H477" s="55">
        <v>14000</v>
      </c>
      <c r="I477" s="55">
        <v>46.67</v>
      </c>
    </row>
    <row r="478" spans="2:9" ht="15" customHeight="1">
      <c r="B478" s="53" t="s">
        <v>256</v>
      </c>
      <c r="C478" s="57" t="s">
        <v>456</v>
      </c>
      <c r="E478" s="54" t="s">
        <v>477</v>
      </c>
      <c r="F478" s="55">
        <v>0</v>
      </c>
      <c r="G478" s="56" t="s">
        <v>35</v>
      </c>
      <c r="H478" s="55">
        <v>0</v>
      </c>
      <c r="I478" s="55">
        <v>0</v>
      </c>
    </row>
    <row r="479" spans="1:9" ht="15" customHeight="1">
      <c r="A479" s="137" t="s">
        <v>479</v>
      </c>
      <c r="B479" s="137"/>
      <c r="C479" s="137"/>
      <c r="D479" s="137"/>
      <c r="F479" s="43">
        <v>1361000</v>
      </c>
      <c r="G479" s="43">
        <v>1361000</v>
      </c>
      <c r="H479" s="43">
        <v>929946.92</v>
      </c>
      <c r="I479" s="43">
        <v>68.32820867009552</v>
      </c>
    </row>
    <row r="480" spans="1:9" s="58" customFormat="1" ht="15" customHeight="1">
      <c r="A480" s="138" t="s">
        <v>363</v>
      </c>
      <c r="B480" s="138"/>
      <c r="C480" s="138"/>
      <c r="D480" s="138"/>
      <c r="E480" s="138"/>
      <c r="F480" s="52">
        <v>239000</v>
      </c>
      <c r="G480" s="52">
        <v>239000</v>
      </c>
      <c r="H480" s="52">
        <v>236247.72</v>
      </c>
      <c r="I480" s="52">
        <v>98.85</v>
      </c>
    </row>
    <row r="481" spans="1:9" s="58" customFormat="1" ht="15" customHeight="1">
      <c r="A481" s="138" t="s">
        <v>480</v>
      </c>
      <c r="B481" s="138"/>
      <c r="C481" s="138"/>
      <c r="D481" s="138"/>
      <c r="E481" s="138"/>
      <c r="F481" s="52">
        <v>267000</v>
      </c>
      <c r="G481" s="52">
        <v>267000</v>
      </c>
      <c r="H481" s="52">
        <v>139278.75</v>
      </c>
      <c r="I481" s="52">
        <v>52.16432584269663</v>
      </c>
    </row>
    <row r="482" spans="1:9" s="58" customFormat="1" ht="15" customHeight="1">
      <c r="A482" s="138" t="s">
        <v>481</v>
      </c>
      <c r="B482" s="138"/>
      <c r="C482" s="138"/>
      <c r="D482" s="138"/>
      <c r="E482" s="138"/>
      <c r="F482" s="52">
        <v>0</v>
      </c>
      <c r="G482" s="52">
        <v>0</v>
      </c>
      <c r="H482" s="52">
        <v>158406.25</v>
      </c>
      <c r="I482" s="52">
        <v>0</v>
      </c>
    </row>
    <row r="483" spans="1:9" s="58" customFormat="1" ht="15" customHeight="1">
      <c r="A483" s="138" t="s">
        <v>373</v>
      </c>
      <c r="B483" s="138"/>
      <c r="C483" s="138"/>
      <c r="D483" s="138"/>
      <c r="E483" s="138"/>
      <c r="F483" s="52">
        <v>585000</v>
      </c>
      <c r="G483" s="52">
        <v>585000</v>
      </c>
      <c r="H483" s="52">
        <v>129467.99</v>
      </c>
      <c r="I483" s="52">
        <v>22.13128034188034</v>
      </c>
    </row>
    <row r="484" spans="1:9" s="58" customFormat="1" ht="15" customHeight="1">
      <c r="A484" s="138" t="s">
        <v>385</v>
      </c>
      <c r="B484" s="138"/>
      <c r="C484" s="138"/>
      <c r="D484" s="138"/>
      <c r="E484" s="138"/>
      <c r="F484" s="52">
        <v>270000</v>
      </c>
      <c r="G484" s="52">
        <v>270000</v>
      </c>
      <c r="H484" s="52">
        <v>266546.21</v>
      </c>
      <c r="I484" s="52">
        <v>98.72081851851851</v>
      </c>
    </row>
    <row r="485" spans="1:9" ht="15" customHeight="1">
      <c r="A485" s="139" t="s">
        <v>482</v>
      </c>
      <c r="B485" s="139"/>
      <c r="C485" s="139"/>
      <c r="D485" s="139"/>
      <c r="E485" s="139"/>
      <c r="F485" s="43">
        <v>112400</v>
      </c>
      <c r="G485" s="43">
        <v>112400</v>
      </c>
      <c r="H485" s="43">
        <v>111771.55</v>
      </c>
      <c r="I485" s="43">
        <v>99.44088078291814</v>
      </c>
    </row>
    <row r="486" spans="1:9" s="58" customFormat="1" ht="15" customHeight="1">
      <c r="A486" s="138" t="s">
        <v>363</v>
      </c>
      <c r="B486" s="138"/>
      <c r="C486" s="138"/>
      <c r="D486" s="138"/>
      <c r="E486" s="138"/>
      <c r="F486" s="52">
        <v>112400</v>
      </c>
      <c r="G486" s="52">
        <v>112400</v>
      </c>
      <c r="H486" s="52">
        <v>111771.55</v>
      </c>
      <c r="I486" s="52">
        <v>99.44088078291814</v>
      </c>
    </row>
    <row r="487" spans="2:9" ht="15" customHeight="1">
      <c r="B487" s="53" t="s">
        <v>155</v>
      </c>
      <c r="C487" s="57" t="s">
        <v>156</v>
      </c>
      <c r="E487" s="54" t="s">
        <v>378</v>
      </c>
      <c r="F487" s="55">
        <v>112400</v>
      </c>
      <c r="G487" s="56" t="s">
        <v>35</v>
      </c>
      <c r="H487" s="55">
        <v>111771.55</v>
      </c>
      <c r="I487" s="55">
        <v>99.44</v>
      </c>
    </row>
    <row r="488" spans="2:9" ht="15" customHeight="1">
      <c r="B488" s="53" t="s">
        <v>170</v>
      </c>
      <c r="C488" s="57" t="s">
        <v>171</v>
      </c>
      <c r="E488" s="54" t="s">
        <v>378</v>
      </c>
      <c r="F488" s="55">
        <v>112400</v>
      </c>
      <c r="G488" s="56" t="s">
        <v>35</v>
      </c>
      <c r="H488" s="55">
        <v>111771.55</v>
      </c>
      <c r="I488" s="55">
        <v>99.44</v>
      </c>
    </row>
    <row r="489" spans="2:9" ht="15" customHeight="1">
      <c r="B489" s="53" t="s">
        <v>181</v>
      </c>
      <c r="C489" s="57" t="s">
        <v>182</v>
      </c>
      <c r="E489" s="54" t="s">
        <v>378</v>
      </c>
      <c r="F489" s="55">
        <v>23500</v>
      </c>
      <c r="G489" s="56" t="s">
        <v>35</v>
      </c>
      <c r="H489" s="55">
        <v>24397.04</v>
      </c>
      <c r="I489" s="55">
        <v>103.82</v>
      </c>
    </row>
    <row r="490" spans="2:9" ht="15" customHeight="1">
      <c r="B490" s="53" t="s">
        <v>186</v>
      </c>
      <c r="C490" s="57" t="s">
        <v>187</v>
      </c>
      <c r="E490" s="54" t="s">
        <v>378</v>
      </c>
      <c r="F490" s="55">
        <v>14000</v>
      </c>
      <c r="G490" s="56" t="s">
        <v>35</v>
      </c>
      <c r="H490" s="55">
        <v>14693.25</v>
      </c>
      <c r="I490" s="55">
        <v>104.95</v>
      </c>
    </row>
    <row r="491" spans="2:9" ht="15" customHeight="1">
      <c r="B491" s="53" t="s">
        <v>188</v>
      </c>
      <c r="C491" s="57" t="s">
        <v>417</v>
      </c>
      <c r="E491" s="54" t="s">
        <v>378</v>
      </c>
      <c r="F491" s="55">
        <v>5200</v>
      </c>
      <c r="G491" s="56" t="s">
        <v>35</v>
      </c>
      <c r="H491" s="55">
        <v>5404.79</v>
      </c>
      <c r="I491" s="55">
        <v>103.94</v>
      </c>
    </row>
    <row r="492" spans="2:9" ht="15" customHeight="1">
      <c r="B492" s="53" t="s">
        <v>189</v>
      </c>
      <c r="C492" s="57" t="s">
        <v>190</v>
      </c>
      <c r="E492" s="54" t="s">
        <v>378</v>
      </c>
      <c r="F492" s="55">
        <v>4300</v>
      </c>
      <c r="G492" s="56" t="s">
        <v>35</v>
      </c>
      <c r="H492" s="55">
        <v>4299</v>
      </c>
      <c r="I492" s="55">
        <v>99.98</v>
      </c>
    </row>
    <row r="493" spans="2:9" ht="15" customHeight="1">
      <c r="B493" s="53" t="s">
        <v>192</v>
      </c>
      <c r="C493" s="57" t="s">
        <v>193</v>
      </c>
      <c r="E493" s="54" t="s">
        <v>378</v>
      </c>
      <c r="F493" s="55">
        <v>75000</v>
      </c>
      <c r="G493" s="56" t="s">
        <v>35</v>
      </c>
      <c r="H493" s="55">
        <v>73511.16</v>
      </c>
      <c r="I493" s="55">
        <v>98.01</v>
      </c>
    </row>
    <row r="494" spans="2:9" ht="15" customHeight="1">
      <c r="B494" s="53" t="s">
        <v>196</v>
      </c>
      <c r="C494" s="57" t="s">
        <v>421</v>
      </c>
      <c r="E494" s="54" t="s">
        <v>378</v>
      </c>
      <c r="F494" s="55">
        <v>20000</v>
      </c>
      <c r="G494" s="56" t="s">
        <v>35</v>
      </c>
      <c r="H494" s="55">
        <v>19096.33</v>
      </c>
      <c r="I494" s="55">
        <v>95.48</v>
      </c>
    </row>
    <row r="495" spans="2:9" ht="15" customHeight="1">
      <c r="B495" s="53" t="s">
        <v>199</v>
      </c>
      <c r="C495" s="57" t="s">
        <v>200</v>
      </c>
      <c r="E495" s="54" t="s">
        <v>378</v>
      </c>
      <c r="F495" s="55">
        <v>10000</v>
      </c>
      <c r="G495" s="56" t="s">
        <v>35</v>
      </c>
      <c r="H495" s="55">
        <v>8685.61</v>
      </c>
      <c r="I495" s="55">
        <v>86.86</v>
      </c>
    </row>
    <row r="496" spans="2:9" ht="15" customHeight="1">
      <c r="B496" s="53" t="s">
        <v>201</v>
      </c>
      <c r="C496" s="57" t="s">
        <v>202</v>
      </c>
      <c r="E496" s="54" t="s">
        <v>378</v>
      </c>
      <c r="F496" s="55">
        <v>45000</v>
      </c>
      <c r="G496" s="56" t="s">
        <v>35</v>
      </c>
      <c r="H496" s="55">
        <v>45729.22</v>
      </c>
      <c r="I496" s="55">
        <v>101.62</v>
      </c>
    </row>
    <row r="497" spans="2:9" ht="15" customHeight="1">
      <c r="B497" s="53" t="s">
        <v>209</v>
      </c>
      <c r="C497" s="57" t="s">
        <v>210</v>
      </c>
      <c r="E497" s="54" t="s">
        <v>378</v>
      </c>
      <c r="F497" s="55">
        <v>0</v>
      </c>
      <c r="G497" s="56" t="s">
        <v>35</v>
      </c>
      <c r="H497" s="55">
        <v>0</v>
      </c>
      <c r="I497" s="55">
        <v>0</v>
      </c>
    </row>
    <row r="498" spans="2:9" ht="15" customHeight="1">
      <c r="B498" s="53" t="s">
        <v>213</v>
      </c>
      <c r="C498" s="57" t="s">
        <v>214</v>
      </c>
      <c r="E498" s="54" t="s">
        <v>378</v>
      </c>
      <c r="F498" s="55">
        <v>13900</v>
      </c>
      <c r="G498" s="56" t="s">
        <v>35</v>
      </c>
      <c r="H498" s="55">
        <v>13863.35</v>
      </c>
      <c r="I498" s="55">
        <v>99.74</v>
      </c>
    </row>
    <row r="499" spans="2:9" ht="15" customHeight="1">
      <c r="B499" s="53" t="s">
        <v>216</v>
      </c>
      <c r="C499" s="57" t="s">
        <v>217</v>
      </c>
      <c r="E499" s="54" t="s">
        <v>378</v>
      </c>
      <c r="F499" s="55">
        <v>13900</v>
      </c>
      <c r="G499" s="56" t="s">
        <v>35</v>
      </c>
      <c r="H499" s="55">
        <v>13863.35</v>
      </c>
      <c r="I499" s="55">
        <v>99.74</v>
      </c>
    </row>
    <row r="500" spans="1:9" ht="15" customHeight="1">
      <c r="A500" s="139" t="s">
        <v>483</v>
      </c>
      <c r="B500" s="139"/>
      <c r="C500" s="139"/>
      <c r="D500" s="139"/>
      <c r="E500" s="139"/>
      <c r="F500" s="43">
        <v>7600</v>
      </c>
      <c r="G500" s="43">
        <v>7600</v>
      </c>
      <c r="H500" s="43">
        <v>7600</v>
      </c>
      <c r="I500" s="43">
        <v>100</v>
      </c>
    </row>
    <row r="501" spans="1:9" s="58" customFormat="1" ht="15" customHeight="1">
      <c r="A501" s="138" t="s">
        <v>363</v>
      </c>
      <c r="B501" s="138"/>
      <c r="C501" s="138"/>
      <c r="D501" s="138"/>
      <c r="E501" s="138"/>
      <c r="F501" s="52">
        <v>7600</v>
      </c>
      <c r="G501" s="52">
        <v>7600</v>
      </c>
      <c r="H501" s="52">
        <v>7600</v>
      </c>
      <c r="I501" s="52">
        <v>100</v>
      </c>
    </row>
    <row r="502" spans="2:9" ht="15" customHeight="1">
      <c r="B502" s="53" t="s">
        <v>262</v>
      </c>
      <c r="C502" s="57" t="s">
        <v>427</v>
      </c>
      <c r="E502" s="54" t="s">
        <v>378</v>
      </c>
      <c r="F502" s="55">
        <v>7600</v>
      </c>
      <c r="G502" s="56" t="s">
        <v>35</v>
      </c>
      <c r="H502" s="55">
        <v>7600</v>
      </c>
      <c r="I502" s="55">
        <v>100</v>
      </c>
    </row>
    <row r="503" spans="2:9" ht="15" customHeight="1">
      <c r="B503" s="53" t="s">
        <v>264</v>
      </c>
      <c r="C503" s="57" t="s">
        <v>484</v>
      </c>
      <c r="E503" s="54" t="s">
        <v>378</v>
      </c>
      <c r="F503" s="55">
        <v>0</v>
      </c>
      <c r="G503" s="56" t="s">
        <v>35</v>
      </c>
      <c r="H503" s="55">
        <v>0</v>
      </c>
      <c r="I503" s="55">
        <v>0</v>
      </c>
    </row>
    <row r="504" spans="2:9" ht="15" customHeight="1">
      <c r="B504" s="53" t="s">
        <v>265</v>
      </c>
      <c r="C504" s="57" t="s">
        <v>485</v>
      </c>
      <c r="E504" s="54" t="s">
        <v>378</v>
      </c>
      <c r="F504" s="55">
        <v>0</v>
      </c>
      <c r="G504" s="56" t="s">
        <v>35</v>
      </c>
      <c r="H504" s="55">
        <v>0</v>
      </c>
      <c r="I504" s="55">
        <v>0</v>
      </c>
    </row>
    <row r="505" spans="2:9" ht="15" customHeight="1">
      <c r="B505" s="53" t="s">
        <v>266</v>
      </c>
      <c r="C505" s="57" t="s">
        <v>127</v>
      </c>
      <c r="E505" s="54" t="s">
        <v>378</v>
      </c>
      <c r="F505" s="55">
        <v>0</v>
      </c>
      <c r="G505" s="56" t="s">
        <v>35</v>
      </c>
      <c r="H505" s="55">
        <v>0</v>
      </c>
      <c r="I505" s="55">
        <v>0</v>
      </c>
    </row>
    <row r="506" spans="2:9" ht="15" customHeight="1">
      <c r="B506" s="53" t="s">
        <v>267</v>
      </c>
      <c r="C506" s="57" t="s">
        <v>428</v>
      </c>
      <c r="E506" s="54" t="s">
        <v>378</v>
      </c>
      <c r="F506" s="55">
        <v>7600</v>
      </c>
      <c r="G506" s="56" t="s">
        <v>35</v>
      </c>
      <c r="H506" s="55">
        <v>7600</v>
      </c>
      <c r="I506" s="55">
        <v>100</v>
      </c>
    </row>
    <row r="507" spans="2:9" ht="15" customHeight="1">
      <c r="B507" s="53" t="s">
        <v>273</v>
      </c>
      <c r="C507" s="57" t="s">
        <v>274</v>
      </c>
      <c r="E507" s="54" t="s">
        <v>378</v>
      </c>
      <c r="F507" s="55">
        <v>7600</v>
      </c>
      <c r="G507" s="56" t="s">
        <v>35</v>
      </c>
      <c r="H507" s="55">
        <v>7600</v>
      </c>
      <c r="I507" s="55">
        <v>100</v>
      </c>
    </row>
    <row r="508" spans="2:9" ht="15" customHeight="1">
      <c r="B508" s="53" t="s">
        <v>275</v>
      </c>
      <c r="C508" s="57" t="s">
        <v>276</v>
      </c>
      <c r="E508" s="54" t="s">
        <v>378</v>
      </c>
      <c r="F508" s="55">
        <v>7600</v>
      </c>
      <c r="G508" s="56" t="s">
        <v>35</v>
      </c>
      <c r="H508" s="55">
        <v>7600</v>
      </c>
      <c r="I508" s="55">
        <v>100</v>
      </c>
    </row>
    <row r="509" spans="2:9" ht="15" customHeight="1">
      <c r="B509" s="53" t="s">
        <v>277</v>
      </c>
      <c r="C509" s="57" t="s">
        <v>278</v>
      </c>
      <c r="E509" s="54" t="s">
        <v>378</v>
      </c>
      <c r="F509" s="55">
        <v>0</v>
      </c>
      <c r="G509" s="56" t="s">
        <v>35</v>
      </c>
      <c r="H509" s="55">
        <v>0</v>
      </c>
      <c r="I509" s="55">
        <v>0</v>
      </c>
    </row>
    <row r="510" spans="1:9" ht="15" customHeight="1">
      <c r="A510" s="139" t="s">
        <v>486</v>
      </c>
      <c r="B510" s="139"/>
      <c r="C510" s="139"/>
      <c r="D510" s="139"/>
      <c r="E510" s="139"/>
      <c r="F510" s="43">
        <v>32500</v>
      </c>
      <c r="G510" s="43">
        <v>32500</v>
      </c>
      <c r="H510" s="43">
        <v>32500</v>
      </c>
      <c r="I510" s="43">
        <v>100</v>
      </c>
    </row>
    <row r="511" spans="1:9" s="58" customFormat="1" ht="15" customHeight="1">
      <c r="A511" s="138" t="s">
        <v>363</v>
      </c>
      <c r="B511" s="138"/>
      <c r="C511" s="138"/>
      <c r="D511" s="138"/>
      <c r="E511" s="138"/>
      <c r="F511" s="52">
        <v>32500</v>
      </c>
      <c r="G511" s="52">
        <v>32500</v>
      </c>
      <c r="H511" s="52">
        <v>32500</v>
      </c>
      <c r="I511" s="52">
        <v>100</v>
      </c>
    </row>
    <row r="512" spans="2:9" ht="15" customHeight="1">
      <c r="B512" s="53" t="s">
        <v>155</v>
      </c>
      <c r="C512" s="57" t="s">
        <v>156</v>
      </c>
      <c r="E512" s="54" t="s">
        <v>378</v>
      </c>
      <c r="F512" s="55">
        <v>32500</v>
      </c>
      <c r="G512" s="56" t="s">
        <v>35</v>
      </c>
      <c r="H512" s="55">
        <v>32500</v>
      </c>
      <c r="I512" s="55">
        <v>100</v>
      </c>
    </row>
    <row r="513" spans="2:9" ht="15" customHeight="1">
      <c r="B513" s="53" t="s">
        <v>170</v>
      </c>
      <c r="C513" s="57" t="s">
        <v>171</v>
      </c>
      <c r="E513" s="54" t="s">
        <v>378</v>
      </c>
      <c r="F513" s="55">
        <v>32500</v>
      </c>
      <c r="G513" s="56" t="s">
        <v>35</v>
      </c>
      <c r="H513" s="55">
        <v>32500</v>
      </c>
      <c r="I513" s="55">
        <v>100</v>
      </c>
    </row>
    <row r="514" spans="2:9" ht="15" customHeight="1">
      <c r="B514" s="53" t="s">
        <v>192</v>
      </c>
      <c r="C514" s="57" t="s">
        <v>193</v>
      </c>
      <c r="E514" s="54" t="s">
        <v>378</v>
      </c>
      <c r="F514" s="55">
        <v>32500</v>
      </c>
      <c r="G514" s="56" t="s">
        <v>35</v>
      </c>
      <c r="H514" s="55">
        <v>32500</v>
      </c>
      <c r="I514" s="55">
        <v>100</v>
      </c>
    </row>
    <row r="515" spans="2:9" ht="15" customHeight="1">
      <c r="B515" s="53" t="s">
        <v>205</v>
      </c>
      <c r="C515" s="57" t="s">
        <v>206</v>
      </c>
      <c r="E515" s="54" t="s">
        <v>378</v>
      </c>
      <c r="F515" s="55">
        <v>32500</v>
      </c>
      <c r="G515" s="56" t="s">
        <v>35</v>
      </c>
      <c r="H515" s="55">
        <v>32500</v>
      </c>
      <c r="I515" s="55">
        <v>100</v>
      </c>
    </row>
    <row r="516" spans="1:9" ht="15" customHeight="1">
      <c r="A516" s="139" t="s">
        <v>487</v>
      </c>
      <c r="B516" s="139"/>
      <c r="C516" s="139"/>
      <c r="D516" s="139"/>
      <c r="E516" s="139"/>
      <c r="F516" s="43">
        <v>66500</v>
      </c>
      <c r="G516" s="43">
        <v>66500</v>
      </c>
      <c r="H516" s="43">
        <v>68182.5</v>
      </c>
      <c r="I516" s="43">
        <v>102.53007518796993</v>
      </c>
    </row>
    <row r="517" spans="1:9" s="58" customFormat="1" ht="15" customHeight="1">
      <c r="A517" s="138" t="s">
        <v>363</v>
      </c>
      <c r="B517" s="138"/>
      <c r="C517" s="138"/>
      <c r="D517" s="138"/>
      <c r="E517" s="138"/>
      <c r="F517" s="52">
        <v>66500</v>
      </c>
      <c r="G517" s="52">
        <v>66500</v>
      </c>
      <c r="H517" s="52">
        <v>68182.5</v>
      </c>
      <c r="I517" s="52">
        <v>102.53007518796993</v>
      </c>
    </row>
    <row r="518" spans="2:9" ht="15" customHeight="1">
      <c r="B518" s="53" t="s">
        <v>155</v>
      </c>
      <c r="C518" s="57" t="s">
        <v>156</v>
      </c>
      <c r="E518" s="54" t="s">
        <v>378</v>
      </c>
      <c r="F518" s="55">
        <v>66500</v>
      </c>
      <c r="G518" s="56" t="s">
        <v>35</v>
      </c>
      <c r="H518" s="55">
        <v>68182.5</v>
      </c>
      <c r="I518" s="55">
        <v>102.53</v>
      </c>
    </row>
    <row r="519" spans="2:9" ht="15" customHeight="1">
      <c r="B519" s="53" t="s">
        <v>170</v>
      </c>
      <c r="C519" s="57" t="s">
        <v>171</v>
      </c>
      <c r="E519" s="54" t="s">
        <v>378</v>
      </c>
      <c r="F519" s="55">
        <v>66500</v>
      </c>
      <c r="G519" s="56" t="s">
        <v>35</v>
      </c>
      <c r="H519" s="55">
        <v>68182.5</v>
      </c>
      <c r="I519" s="55">
        <v>102.53</v>
      </c>
    </row>
    <row r="520" spans="2:9" ht="15" customHeight="1">
      <c r="B520" s="53" t="s">
        <v>192</v>
      </c>
      <c r="C520" s="57" t="s">
        <v>193</v>
      </c>
      <c r="E520" s="54" t="s">
        <v>378</v>
      </c>
      <c r="F520" s="55">
        <v>66500</v>
      </c>
      <c r="G520" s="56" t="s">
        <v>35</v>
      </c>
      <c r="H520" s="55">
        <v>68182.5</v>
      </c>
      <c r="I520" s="55">
        <v>102.53</v>
      </c>
    </row>
    <row r="521" spans="2:9" ht="15" customHeight="1">
      <c r="B521" s="53" t="s">
        <v>209</v>
      </c>
      <c r="C521" s="57" t="s">
        <v>210</v>
      </c>
      <c r="E521" s="54" t="s">
        <v>378</v>
      </c>
      <c r="F521" s="55">
        <v>66500</v>
      </c>
      <c r="G521" s="56" t="s">
        <v>35</v>
      </c>
      <c r="H521" s="55">
        <v>68182.5</v>
      </c>
      <c r="I521" s="55">
        <v>102.53</v>
      </c>
    </row>
    <row r="522" spans="1:9" ht="15" customHeight="1">
      <c r="A522" s="139" t="s">
        <v>488</v>
      </c>
      <c r="B522" s="139"/>
      <c r="C522" s="139"/>
      <c r="D522" s="139"/>
      <c r="E522" s="139"/>
      <c r="F522" s="43">
        <v>1142000</v>
      </c>
      <c r="G522" s="43">
        <v>1142000</v>
      </c>
      <c r="H522" s="43">
        <v>709892.87</v>
      </c>
      <c r="I522" s="43">
        <v>62.16224781085813</v>
      </c>
    </row>
    <row r="523" spans="1:9" s="58" customFormat="1" ht="15" customHeight="1">
      <c r="A523" s="138" t="s">
        <v>363</v>
      </c>
      <c r="B523" s="138"/>
      <c r="C523" s="138"/>
      <c r="D523" s="138"/>
      <c r="E523" s="138"/>
      <c r="F523" s="52">
        <v>20000</v>
      </c>
      <c r="G523" s="52">
        <v>20000</v>
      </c>
      <c r="H523" s="52">
        <v>16193.67</v>
      </c>
      <c r="I523" s="52">
        <v>80.96835</v>
      </c>
    </row>
    <row r="524" spans="2:9" ht="15" customHeight="1">
      <c r="B524" s="53" t="s">
        <v>262</v>
      </c>
      <c r="C524" s="57" t="s">
        <v>427</v>
      </c>
      <c r="E524" s="54" t="s">
        <v>489</v>
      </c>
      <c r="F524" s="55">
        <v>20000</v>
      </c>
      <c r="G524" s="56" t="s">
        <v>35</v>
      </c>
      <c r="H524" s="55">
        <v>16193.67</v>
      </c>
      <c r="I524" s="55">
        <v>80.97</v>
      </c>
    </row>
    <row r="525" spans="2:9" ht="15" customHeight="1">
      <c r="B525" s="53" t="s">
        <v>264</v>
      </c>
      <c r="C525" s="57" t="s">
        <v>484</v>
      </c>
      <c r="E525" s="54" t="s">
        <v>490</v>
      </c>
      <c r="F525" s="55">
        <v>8000</v>
      </c>
      <c r="G525" s="56" t="s">
        <v>35</v>
      </c>
      <c r="H525" s="55">
        <v>4521.29</v>
      </c>
      <c r="I525" s="55">
        <v>56.52</v>
      </c>
    </row>
    <row r="526" spans="2:9" ht="15" customHeight="1">
      <c r="B526" s="53" t="s">
        <v>265</v>
      </c>
      <c r="C526" s="57" t="s">
        <v>485</v>
      </c>
      <c r="E526" s="54" t="s">
        <v>490</v>
      </c>
      <c r="F526" s="55">
        <v>8000</v>
      </c>
      <c r="G526" s="56" t="s">
        <v>35</v>
      </c>
      <c r="H526" s="55">
        <v>4521.29</v>
      </c>
      <c r="I526" s="55">
        <v>56.52</v>
      </c>
    </row>
    <row r="527" spans="2:9" ht="15" customHeight="1">
      <c r="B527" s="53" t="s">
        <v>266</v>
      </c>
      <c r="C527" s="57" t="s">
        <v>127</v>
      </c>
      <c r="E527" s="54" t="s">
        <v>490</v>
      </c>
      <c r="F527" s="55">
        <v>8000</v>
      </c>
      <c r="G527" s="56" t="s">
        <v>35</v>
      </c>
      <c r="H527" s="55">
        <v>4521.29</v>
      </c>
      <c r="I527" s="55">
        <v>56.52</v>
      </c>
    </row>
    <row r="528" spans="2:9" ht="15" customHeight="1">
      <c r="B528" s="53" t="s">
        <v>267</v>
      </c>
      <c r="C528" s="57" t="s">
        <v>428</v>
      </c>
      <c r="E528" s="54" t="s">
        <v>491</v>
      </c>
      <c r="F528" s="55">
        <v>12000</v>
      </c>
      <c r="G528" s="56" t="s">
        <v>35</v>
      </c>
      <c r="H528" s="55">
        <v>11672.38</v>
      </c>
      <c r="I528" s="55">
        <v>97.27</v>
      </c>
    </row>
    <row r="529" spans="2:9" ht="15" customHeight="1">
      <c r="B529" s="53" t="s">
        <v>284</v>
      </c>
      <c r="C529" s="57" t="s">
        <v>285</v>
      </c>
      <c r="E529" s="54" t="s">
        <v>491</v>
      </c>
      <c r="F529" s="55">
        <v>12000</v>
      </c>
      <c r="G529" s="56" t="s">
        <v>35</v>
      </c>
      <c r="H529" s="55">
        <v>11672.38</v>
      </c>
      <c r="I529" s="55">
        <v>97.27</v>
      </c>
    </row>
    <row r="530" spans="2:9" ht="15" customHeight="1">
      <c r="B530" s="53" t="s">
        <v>286</v>
      </c>
      <c r="C530" s="57" t="s">
        <v>287</v>
      </c>
      <c r="E530" s="54" t="s">
        <v>491</v>
      </c>
      <c r="F530" s="55">
        <v>12000</v>
      </c>
      <c r="G530" s="56" t="s">
        <v>35</v>
      </c>
      <c r="H530" s="55">
        <v>11672.38</v>
      </c>
      <c r="I530" s="55">
        <v>97.27</v>
      </c>
    </row>
    <row r="531" spans="2:9" ht="15" customHeight="1">
      <c r="B531" s="53" t="s">
        <v>289</v>
      </c>
      <c r="C531" s="57" t="s">
        <v>492</v>
      </c>
      <c r="E531" s="54" t="s">
        <v>489</v>
      </c>
      <c r="F531" s="55">
        <v>0</v>
      </c>
      <c r="G531" s="56" t="s">
        <v>35</v>
      </c>
      <c r="H531" s="55">
        <v>0</v>
      </c>
      <c r="I531" s="55">
        <v>0</v>
      </c>
    </row>
    <row r="532" spans="2:9" ht="15" customHeight="1">
      <c r="B532" s="53" t="s">
        <v>290</v>
      </c>
      <c r="C532" s="57" t="s">
        <v>493</v>
      </c>
      <c r="E532" s="54" t="s">
        <v>489</v>
      </c>
      <c r="F532" s="55">
        <v>0</v>
      </c>
      <c r="G532" s="56" t="s">
        <v>35</v>
      </c>
      <c r="H532" s="55">
        <v>0</v>
      </c>
      <c r="I532" s="55">
        <v>0</v>
      </c>
    </row>
    <row r="533" spans="2:9" ht="15" customHeight="1">
      <c r="B533" s="53" t="s">
        <v>291</v>
      </c>
      <c r="C533" s="57" t="s">
        <v>493</v>
      </c>
      <c r="E533" s="54" t="s">
        <v>489</v>
      </c>
      <c r="F533" s="55">
        <v>0</v>
      </c>
      <c r="G533" s="56" t="s">
        <v>35</v>
      </c>
      <c r="H533" s="55">
        <v>0</v>
      </c>
      <c r="I533" s="55">
        <v>0</v>
      </c>
    </row>
    <row r="534" spans="1:9" s="58" customFormat="1" ht="15" customHeight="1">
      <c r="A534" s="138" t="s">
        <v>480</v>
      </c>
      <c r="B534" s="138"/>
      <c r="C534" s="138"/>
      <c r="D534" s="138"/>
      <c r="E534" s="138"/>
      <c r="F534" s="52">
        <v>267000</v>
      </c>
      <c r="G534" s="52">
        <v>267000</v>
      </c>
      <c r="H534" s="52">
        <v>139278.75</v>
      </c>
      <c r="I534" s="52">
        <v>52.16432584269663</v>
      </c>
    </row>
    <row r="535" spans="2:9" ht="15" customHeight="1">
      <c r="B535" s="53" t="s">
        <v>262</v>
      </c>
      <c r="C535" s="57" t="s">
        <v>427</v>
      </c>
      <c r="E535" s="54" t="s">
        <v>489</v>
      </c>
      <c r="F535" s="55">
        <v>267000</v>
      </c>
      <c r="G535" s="56" t="s">
        <v>35</v>
      </c>
      <c r="H535" s="55">
        <v>139278.75</v>
      </c>
      <c r="I535" s="55">
        <v>52.16</v>
      </c>
    </row>
    <row r="536" spans="2:9" ht="15" customHeight="1">
      <c r="B536" s="53" t="s">
        <v>264</v>
      </c>
      <c r="C536" s="57" t="s">
        <v>484</v>
      </c>
      <c r="E536" s="54" t="s">
        <v>490</v>
      </c>
      <c r="F536" s="55">
        <v>267000</v>
      </c>
      <c r="G536" s="56" t="s">
        <v>35</v>
      </c>
      <c r="H536" s="55">
        <v>139278.75</v>
      </c>
      <c r="I536" s="55">
        <v>52.16</v>
      </c>
    </row>
    <row r="537" spans="2:9" ht="15" customHeight="1">
      <c r="B537" s="53" t="s">
        <v>265</v>
      </c>
      <c r="C537" s="57" t="s">
        <v>485</v>
      </c>
      <c r="E537" s="54" t="s">
        <v>490</v>
      </c>
      <c r="F537" s="55">
        <v>267000</v>
      </c>
      <c r="G537" s="56" t="s">
        <v>35</v>
      </c>
      <c r="H537" s="55">
        <v>139278.75</v>
      </c>
      <c r="I537" s="55">
        <v>52.16</v>
      </c>
    </row>
    <row r="538" spans="2:9" ht="15" customHeight="1">
      <c r="B538" s="53" t="s">
        <v>266</v>
      </c>
      <c r="C538" s="57" t="s">
        <v>127</v>
      </c>
      <c r="E538" s="54" t="s">
        <v>490</v>
      </c>
      <c r="F538" s="55">
        <v>267000</v>
      </c>
      <c r="G538" s="56" t="s">
        <v>35</v>
      </c>
      <c r="H538" s="55">
        <v>139278.75</v>
      </c>
      <c r="I538" s="55">
        <v>52.16</v>
      </c>
    </row>
    <row r="539" spans="1:9" s="58" customFormat="1" ht="15" customHeight="1">
      <c r="A539" s="138" t="s">
        <v>481</v>
      </c>
      <c r="B539" s="138"/>
      <c r="C539" s="138"/>
      <c r="D539" s="138"/>
      <c r="E539" s="138"/>
      <c r="F539" s="52">
        <v>0</v>
      </c>
      <c r="G539" s="52">
        <v>0</v>
      </c>
      <c r="H539" s="52">
        <v>158406.25</v>
      </c>
      <c r="I539" s="52">
        <v>0</v>
      </c>
    </row>
    <row r="540" spans="2:9" ht="15" customHeight="1">
      <c r="B540" s="53" t="s">
        <v>262</v>
      </c>
      <c r="C540" s="57" t="s">
        <v>427</v>
      </c>
      <c r="E540" s="54" t="s">
        <v>489</v>
      </c>
      <c r="F540" s="55">
        <v>0</v>
      </c>
      <c r="G540" s="56" t="s">
        <v>35</v>
      </c>
      <c r="H540" s="55">
        <v>158406.25</v>
      </c>
      <c r="I540" s="55">
        <v>0</v>
      </c>
    </row>
    <row r="541" spans="2:9" ht="15" customHeight="1">
      <c r="B541" s="53" t="s">
        <v>264</v>
      </c>
      <c r="C541" s="57" t="s">
        <v>484</v>
      </c>
      <c r="E541" s="54" t="s">
        <v>490</v>
      </c>
      <c r="F541" s="55">
        <v>0</v>
      </c>
      <c r="G541" s="56" t="s">
        <v>35</v>
      </c>
      <c r="H541" s="55">
        <v>158406.25</v>
      </c>
      <c r="I541" s="55">
        <v>0</v>
      </c>
    </row>
    <row r="542" spans="2:9" ht="15" customHeight="1">
      <c r="B542" s="53" t="s">
        <v>265</v>
      </c>
      <c r="C542" s="57" t="s">
        <v>485</v>
      </c>
      <c r="E542" s="54" t="s">
        <v>490</v>
      </c>
      <c r="F542" s="55">
        <v>0</v>
      </c>
      <c r="G542" s="56" t="s">
        <v>35</v>
      </c>
      <c r="H542" s="55">
        <v>158406.25</v>
      </c>
      <c r="I542" s="55">
        <v>0</v>
      </c>
    </row>
    <row r="543" spans="2:9" ht="15" customHeight="1">
      <c r="B543" s="53" t="s">
        <v>266</v>
      </c>
      <c r="C543" s="57" t="s">
        <v>127</v>
      </c>
      <c r="E543" s="54" t="s">
        <v>490</v>
      </c>
      <c r="F543" s="55">
        <v>0</v>
      </c>
      <c r="G543" s="56" t="s">
        <v>35</v>
      </c>
      <c r="H543" s="55">
        <v>158406.25</v>
      </c>
      <c r="I543" s="55">
        <v>0</v>
      </c>
    </row>
    <row r="544" spans="1:9" s="58" customFormat="1" ht="15" customHeight="1">
      <c r="A544" s="138" t="s">
        <v>373</v>
      </c>
      <c r="B544" s="138"/>
      <c r="C544" s="138"/>
      <c r="D544" s="138"/>
      <c r="E544" s="138"/>
      <c r="F544" s="52">
        <v>585000</v>
      </c>
      <c r="G544" s="52">
        <v>585000</v>
      </c>
      <c r="H544" s="52">
        <v>129467.99</v>
      </c>
      <c r="I544" s="52">
        <v>22.13128034188034</v>
      </c>
    </row>
    <row r="545" spans="2:9" ht="15" customHeight="1">
      <c r="B545" s="53" t="s">
        <v>262</v>
      </c>
      <c r="C545" s="57" t="s">
        <v>427</v>
      </c>
      <c r="E545" s="54" t="s">
        <v>489</v>
      </c>
      <c r="F545" s="55">
        <v>585000</v>
      </c>
      <c r="G545" s="56" t="s">
        <v>35</v>
      </c>
      <c r="H545" s="55">
        <v>129467.99</v>
      </c>
      <c r="I545" s="55">
        <v>22.13</v>
      </c>
    </row>
    <row r="546" spans="2:9" ht="15" customHeight="1">
      <c r="B546" s="53" t="s">
        <v>289</v>
      </c>
      <c r="C546" s="57" t="s">
        <v>492</v>
      </c>
      <c r="E546" s="54" t="s">
        <v>489</v>
      </c>
      <c r="F546" s="55">
        <v>585000</v>
      </c>
      <c r="G546" s="56" t="s">
        <v>35</v>
      </c>
      <c r="H546" s="55">
        <v>129467.99</v>
      </c>
      <c r="I546" s="55">
        <v>22.13</v>
      </c>
    </row>
    <row r="547" spans="2:9" ht="15" customHeight="1">
      <c r="B547" s="53" t="s">
        <v>290</v>
      </c>
      <c r="C547" s="57" t="s">
        <v>493</v>
      </c>
      <c r="E547" s="54" t="s">
        <v>489</v>
      </c>
      <c r="F547" s="55">
        <v>585000</v>
      </c>
      <c r="G547" s="56" t="s">
        <v>35</v>
      </c>
      <c r="H547" s="55">
        <v>129467.99</v>
      </c>
      <c r="I547" s="55">
        <v>22.13</v>
      </c>
    </row>
    <row r="548" spans="2:9" ht="15" customHeight="1">
      <c r="B548" s="53" t="s">
        <v>291</v>
      </c>
      <c r="C548" s="57" t="s">
        <v>493</v>
      </c>
      <c r="E548" s="54" t="s">
        <v>489</v>
      </c>
      <c r="F548" s="55">
        <v>585000</v>
      </c>
      <c r="G548" s="56" t="s">
        <v>35</v>
      </c>
      <c r="H548" s="55">
        <v>129467.99</v>
      </c>
      <c r="I548" s="55">
        <v>22.13</v>
      </c>
    </row>
    <row r="549" spans="1:9" s="58" customFormat="1" ht="15" customHeight="1">
      <c r="A549" s="138" t="s">
        <v>385</v>
      </c>
      <c r="B549" s="138"/>
      <c r="C549" s="138"/>
      <c r="D549" s="138"/>
      <c r="E549" s="138"/>
      <c r="F549" s="52">
        <v>270000</v>
      </c>
      <c r="G549" s="52">
        <v>270000</v>
      </c>
      <c r="H549" s="52">
        <v>266546.21</v>
      </c>
      <c r="I549" s="52">
        <v>98.72081851851851</v>
      </c>
    </row>
    <row r="550" spans="2:9" ht="15" customHeight="1">
      <c r="B550" s="53" t="s">
        <v>262</v>
      </c>
      <c r="C550" s="57" t="s">
        <v>427</v>
      </c>
      <c r="E550" s="54" t="s">
        <v>489</v>
      </c>
      <c r="F550" s="55">
        <v>270000</v>
      </c>
      <c r="G550" s="56" t="s">
        <v>35</v>
      </c>
      <c r="H550" s="55">
        <v>266546.21</v>
      </c>
      <c r="I550" s="55">
        <v>98.72</v>
      </c>
    </row>
    <row r="551" spans="2:9" ht="15" customHeight="1">
      <c r="B551" s="53" t="s">
        <v>289</v>
      </c>
      <c r="C551" s="57" t="s">
        <v>492</v>
      </c>
      <c r="E551" s="54" t="s">
        <v>489</v>
      </c>
      <c r="F551" s="55">
        <v>270000</v>
      </c>
      <c r="G551" s="56" t="s">
        <v>35</v>
      </c>
      <c r="H551" s="55">
        <v>266546.21</v>
      </c>
      <c r="I551" s="55">
        <v>98.72</v>
      </c>
    </row>
    <row r="552" spans="2:9" ht="15" customHeight="1">
      <c r="B552" s="53" t="s">
        <v>290</v>
      </c>
      <c r="C552" s="57" t="s">
        <v>493</v>
      </c>
      <c r="E552" s="54" t="s">
        <v>489</v>
      </c>
      <c r="F552" s="55">
        <v>270000</v>
      </c>
      <c r="G552" s="56" t="s">
        <v>35</v>
      </c>
      <c r="H552" s="55">
        <v>266546.21</v>
      </c>
      <c r="I552" s="55">
        <v>98.72</v>
      </c>
    </row>
    <row r="553" spans="2:9" ht="15" customHeight="1">
      <c r="B553" s="53" t="s">
        <v>291</v>
      </c>
      <c r="C553" s="57" t="s">
        <v>493</v>
      </c>
      <c r="E553" s="54" t="s">
        <v>489</v>
      </c>
      <c r="F553" s="55">
        <v>270000</v>
      </c>
      <c r="G553" s="56" t="s">
        <v>35</v>
      </c>
      <c r="H553" s="55">
        <v>266546.21</v>
      </c>
      <c r="I553" s="55">
        <v>98.72</v>
      </c>
    </row>
    <row r="554" spans="1:9" ht="15" customHeight="1">
      <c r="A554" s="137" t="s">
        <v>494</v>
      </c>
      <c r="B554" s="137"/>
      <c r="C554" s="137"/>
      <c r="D554" s="137"/>
      <c r="F554" s="43">
        <v>475000</v>
      </c>
      <c r="G554" s="43">
        <v>475000</v>
      </c>
      <c r="H554" s="43">
        <v>231613.27</v>
      </c>
      <c r="I554" s="43">
        <v>48.760688421052635</v>
      </c>
    </row>
    <row r="555" spans="1:9" s="58" customFormat="1" ht="15" customHeight="1">
      <c r="A555" s="138" t="s">
        <v>363</v>
      </c>
      <c r="B555" s="138"/>
      <c r="C555" s="138"/>
      <c r="D555" s="138"/>
      <c r="E555" s="138"/>
      <c r="F555" s="52">
        <v>4000</v>
      </c>
      <c r="G555" s="52">
        <v>4000</v>
      </c>
      <c r="H555" s="52">
        <v>1505.28</v>
      </c>
      <c r="I555" s="52">
        <v>37.632</v>
      </c>
    </row>
    <row r="556" spans="1:9" s="58" customFormat="1" ht="15" customHeight="1">
      <c r="A556" s="138" t="s">
        <v>480</v>
      </c>
      <c r="B556" s="138"/>
      <c r="C556" s="138"/>
      <c r="D556" s="138"/>
      <c r="E556" s="138"/>
      <c r="F556" s="52">
        <v>471000</v>
      </c>
      <c r="G556" s="52">
        <v>471000</v>
      </c>
      <c r="H556" s="52">
        <v>230107.99</v>
      </c>
      <c r="I556" s="52">
        <v>48.85519957537155</v>
      </c>
    </row>
    <row r="557" spans="1:9" ht="15" customHeight="1">
      <c r="A557" s="139" t="s">
        <v>495</v>
      </c>
      <c r="B557" s="139"/>
      <c r="C557" s="139"/>
      <c r="D557" s="139"/>
      <c r="E557" s="139"/>
      <c r="F557" s="43">
        <v>4000</v>
      </c>
      <c r="G557" s="43">
        <v>4000</v>
      </c>
      <c r="H557" s="43">
        <v>1505.28</v>
      </c>
      <c r="I557" s="43">
        <v>37.632</v>
      </c>
    </row>
    <row r="558" spans="1:9" s="58" customFormat="1" ht="15" customHeight="1">
      <c r="A558" s="138" t="s">
        <v>363</v>
      </c>
      <c r="B558" s="138"/>
      <c r="C558" s="138"/>
      <c r="D558" s="138"/>
      <c r="E558" s="138"/>
      <c r="F558" s="52">
        <v>4000</v>
      </c>
      <c r="G558" s="52">
        <v>4000</v>
      </c>
      <c r="H558" s="52">
        <v>1505.28</v>
      </c>
      <c r="I558" s="52">
        <v>37.632</v>
      </c>
    </row>
    <row r="559" spans="2:9" ht="15" customHeight="1">
      <c r="B559" s="53" t="s">
        <v>155</v>
      </c>
      <c r="C559" s="57" t="s">
        <v>156</v>
      </c>
      <c r="E559" s="54" t="s">
        <v>496</v>
      </c>
      <c r="F559" s="55">
        <v>4000</v>
      </c>
      <c r="G559" s="56" t="s">
        <v>35</v>
      </c>
      <c r="H559" s="55">
        <v>1505.28</v>
      </c>
      <c r="I559" s="55">
        <v>37.63</v>
      </c>
    </row>
    <row r="560" spans="2:9" ht="15" customHeight="1">
      <c r="B560" s="53" t="s">
        <v>170</v>
      </c>
      <c r="C560" s="57" t="s">
        <v>171</v>
      </c>
      <c r="E560" s="54" t="s">
        <v>496</v>
      </c>
      <c r="F560" s="55">
        <v>4000</v>
      </c>
      <c r="G560" s="56" t="s">
        <v>35</v>
      </c>
      <c r="H560" s="55">
        <v>1505.28</v>
      </c>
      <c r="I560" s="55">
        <v>37.63</v>
      </c>
    </row>
    <row r="561" spans="2:9" ht="15" customHeight="1">
      <c r="B561" s="53" t="s">
        <v>181</v>
      </c>
      <c r="C561" s="57" t="s">
        <v>182</v>
      </c>
      <c r="E561" s="54" t="s">
        <v>496</v>
      </c>
      <c r="F561" s="55">
        <v>4000</v>
      </c>
      <c r="G561" s="56" t="s">
        <v>35</v>
      </c>
      <c r="H561" s="55">
        <v>1505.28</v>
      </c>
      <c r="I561" s="55">
        <v>37.63</v>
      </c>
    </row>
    <row r="562" spans="2:9" ht="15" customHeight="1">
      <c r="B562" s="53" t="s">
        <v>186</v>
      </c>
      <c r="C562" s="57" t="s">
        <v>187</v>
      </c>
      <c r="E562" s="54" t="s">
        <v>496</v>
      </c>
      <c r="F562" s="55">
        <v>4000</v>
      </c>
      <c r="G562" s="56" t="s">
        <v>35</v>
      </c>
      <c r="H562" s="55">
        <v>1505.28</v>
      </c>
      <c r="I562" s="55">
        <v>37.63</v>
      </c>
    </row>
    <row r="563" spans="2:9" ht="15" customHeight="1">
      <c r="B563" s="53" t="s">
        <v>192</v>
      </c>
      <c r="C563" s="57" t="s">
        <v>193</v>
      </c>
      <c r="E563" s="54" t="s">
        <v>496</v>
      </c>
      <c r="F563" s="55">
        <v>0</v>
      </c>
      <c r="G563" s="56" t="s">
        <v>35</v>
      </c>
      <c r="H563" s="55">
        <v>0</v>
      </c>
      <c r="I563" s="55">
        <v>0</v>
      </c>
    </row>
    <row r="564" spans="2:9" ht="15" customHeight="1">
      <c r="B564" s="53" t="s">
        <v>196</v>
      </c>
      <c r="C564" s="57" t="s">
        <v>421</v>
      </c>
      <c r="E564" s="54" t="s">
        <v>496</v>
      </c>
      <c r="F564" s="55">
        <v>0</v>
      </c>
      <c r="G564" s="56" t="s">
        <v>35</v>
      </c>
      <c r="H564" s="55">
        <v>0</v>
      </c>
      <c r="I564" s="55">
        <v>0</v>
      </c>
    </row>
    <row r="565" spans="1:9" ht="15" customHeight="1">
      <c r="A565" s="139" t="s">
        <v>497</v>
      </c>
      <c r="B565" s="139"/>
      <c r="C565" s="139"/>
      <c r="D565" s="139"/>
      <c r="E565" s="139"/>
      <c r="F565" s="43">
        <v>471000</v>
      </c>
      <c r="G565" s="43">
        <v>471000</v>
      </c>
      <c r="H565" s="43">
        <v>230107.99</v>
      </c>
      <c r="I565" s="43">
        <v>48.85519957537155</v>
      </c>
    </row>
    <row r="566" spans="1:9" s="58" customFormat="1" ht="15" customHeight="1">
      <c r="A566" s="138" t="s">
        <v>480</v>
      </c>
      <c r="B566" s="138"/>
      <c r="C566" s="138"/>
      <c r="D566" s="138"/>
      <c r="E566" s="138"/>
      <c r="F566" s="52">
        <v>471000</v>
      </c>
      <c r="G566" s="52">
        <v>471000</v>
      </c>
      <c r="H566" s="52">
        <v>230107.99</v>
      </c>
      <c r="I566" s="52">
        <v>48.85519957537155</v>
      </c>
    </row>
    <row r="567" spans="2:9" ht="15" customHeight="1">
      <c r="B567" s="53" t="s">
        <v>155</v>
      </c>
      <c r="C567" s="57" t="s">
        <v>156</v>
      </c>
      <c r="E567" s="54" t="s">
        <v>496</v>
      </c>
      <c r="F567" s="55">
        <v>471000</v>
      </c>
      <c r="G567" s="56" t="s">
        <v>35</v>
      </c>
      <c r="H567" s="55">
        <v>230107.99</v>
      </c>
      <c r="I567" s="55">
        <v>48.86</v>
      </c>
    </row>
    <row r="568" spans="2:9" ht="15" customHeight="1">
      <c r="B568" s="53" t="s">
        <v>170</v>
      </c>
      <c r="C568" s="57" t="s">
        <v>171</v>
      </c>
      <c r="E568" s="54" t="s">
        <v>496</v>
      </c>
      <c r="F568" s="55">
        <v>471000</v>
      </c>
      <c r="G568" s="56" t="s">
        <v>35</v>
      </c>
      <c r="H568" s="55">
        <v>230107.99</v>
      </c>
      <c r="I568" s="55">
        <v>48.86</v>
      </c>
    </row>
    <row r="569" spans="2:9" ht="15" customHeight="1">
      <c r="B569" s="53" t="s">
        <v>192</v>
      </c>
      <c r="C569" s="57" t="s">
        <v>193</v>
      </c>
      <c r="E569" s="54" t="s">
        <v>496</v>
      </c>
      <c r="F569" s="55">
        <v>471000</v>
      </c>
      <c r="G569" s="56" t="s">
        <v>35</v>
      </c>
      <c r="H569" s="55">
        <v>230107.99</v>
      </c>
      <c r="I569" s="55">
        <v>48.86</v>
      </c>
    </row>
    <row r="570" spans="2:9" ht="15" customHeight="1">
      <c r="B570" s="53" t="s">
        <v>209</v>
      </c>
      <c r="C570" s="57" t="s">
        <v>210</v>
      </c>
      <c r="E570" s="54" t="s">
        <v>496</v>
      </c>
      <c r="F570" s="55">
        <v>471000</v>
      </c>
      <c r="G570" s="56" t="s">
        <v>35</v>
      </c>
      <c r="H570" s="55">
        <v>230107.99</v>
      </c>
      <c r="I570" s="55">
        <v>48.86</v>
      </c>
    </row>
    <row r="571" spans="1:9" s="50" customFormat="1" ht="15" customHeight="1">
      <c r="A571" s="137" t="s">
        <v>355</v>
      </c>
      <c r="B571" s="137"/>
      <c r="C571" s="137"/>
      <c r="D571" s="137"/>
      <c r="E571" s="137"/>
      <c r="F571" s="43">
        <v>1371990</v>
      </c>
      <c r="G571" s="43">
        <v>1371990</v>
      </c>
      <c r="H571" s="43">
        <v>1337773.49</v>
      </c>
      <c r="I571" s="43">
        <v>97.50606709961443</v>
      </c>
    </row>
    <row r="572" spans="1:9" ht="15" customHeight="1">
      <c r="A572" s="137" t="s">
        <v>498</v>
      </c>
      <c r="B572" s="137"/>
      <c r="C572" s="137"/>
      <c r="D572" s="137"/>
      <c r="F572" s="43">
        <v>1371990</v>
      </c>
      <c r="G572" s="43">
        <v>1371990</v>
      </c>
      <c r="H572" s="43">
        <v>1337773.49</v>
      </c>
      <c r="I572" s="43">
        <v>97.50606709961443</v>
      </c>
    </row>
    <row r="573" spans="1:9" ht="15" customHeight="1">
      <c r="A573" s="139" t="s">
        <v>356</v>
      </c>
      <c r="B573" s="139"/>
      <c r="C573" s="139"/>
      <c r="D573" s="139"/>
      <c r="E573" s="139"/>
      <c r="F573" s="43">
        <v>1371990</v>
      </c>
      <c r="G573" s="43">
        <v>1371990</v>
      </c>
      <c r="H573" s="43">
        <v>1337773.49</v>
      </c>
      <c r="I573" s="43">
        <v>97.50606709961443</v>
      </c>
    </row>
    <row r="574" spans="1:9" ht="15" customHeight="1">
      <c r="A574" s="63"/>
      <c r="B574" s="141" t="s">
        <v>300</v>
      </c>
      <c r="C574" s="141"/>
      <c r="D574" s="141"/>
      <c r="E574" s="141"/>
      <c r="F574" s="64">
        <f>SUM(F577+F619+F630)</f>
        <v>1328490</v>
      </c>
      <c r="G574" s="64">
        <f>SUM(G577+G619+G630)</f>
        <v>1328490</v>
      </c>
      <c r="H574" s="64">
        <f>SUM(H577+H619+H630)</f>
        <v>1313630</v>
      </c>
      <c r="I574" s="64">
        <f>SUM(H574/F574*100)</f>
        <v>98.88143681924592</v>
      </c>
    </row>
    <row r="575" spans="1:9" ht="15" customHeight="1">
      <c r="A575" s="63"/>
      <c r="B575" s="141" t="s">
        <v>308</v>
      </c>
      <c r="C575" s="141"/>
      <c r="D575" s="141"/>
      <c r="E575" s="141"/>
      <c r="F575" s="64">
        <f>SUM(F613+F635)</f>
        <v>43500</v>
      </c>
      <c r="G575" s="64">
        <f>SUM(G613+G635)</f>
        <v>43500</v>
      </c>
      <c r="H575" s="64">
        <f>SUM(H613+H635)</f>
        <v>24143.49</v>
      </c>
      <c r="I575" s="64">
        <f>SUM(H575/F575*100)</f>
        <v>55.50227586206897</v>
      </c>
    </row>
    <row r="576" spans="1:9" ht="15" customHeight="1">
      <c r="A576" s="139" t="s">
        <v>499</v>
      </c>
      <c r="B576" s="139"/>
      <c r="C576" s="139"/>
      <c r="D576" s="139"/>
      <c r="E576" s="139"/>
      <c r="F576" s="43">
        <v>1315090</v>
      </c>
      <c r="G576" s="43">
        <v>1315090</v>
      </c>
      <c r="H576" s="43">
        <v>1283800.87</v>
      </c>
      <c r="I576" s="43">
        <v>97.62076131671598</v>
      </c>
    </row>
    <row r="577" spans="1:9" s="58" customFormat="1" ht="15" customHeight="1">
      <c r="A577" s="138" t="s">
        <v>363</v>
      </c>
      <c r="B577" s="138"/>
      <c r="C577" s="138"/>
      <c r="D577" s="138"/>
      <c r="E577" s="138"/>
      <c r="F577" s="52">
        <v>1315090</v>
      </c>
      <c r="G577" s="52">
        <v>1315090</v>
      </c>
      <c r="H577" s="52">
        <v>1259657.38</v>
      </c>
      <c r="I577" s="52">
        <v>95.784880122273</v>
      </c>
    </row>
    <row r="578" spans="2:9" ht="15" customHeight="1">
      <c r="B578" s="53" t="s">
        <v>155</v>
      </c>
      <c r="C578" s="57" t="s">
        <v>156</v>
      </c>
      <c r="E578" s="54" t="s">
        <v>432</v>
      </c>
      <c r="F578" s="55">
        <v>1315090</v>
      </c>
      <c r="G578" s="56" t="s">
        <v>35</v>
      </c>
      <c r="H578" s="55">
        <v>1259657.38</v>
      </c>
      <c r="I578" s="55">
        <v>95.78</v>
      </c>
    </row>
    <row r="579" spans="2:9" ht="15" customHeight="1">
      <c r="B579" s="53" t="s">
        <v>157</v>
      </c>
      <c r="C579" s="57" t="s">
        <v>158</v>
      </c>
      <c r="E579" s="54" t="s">
        <v>432</v>
      </c>
      <c r="F579" s="55">
        <v>1066205</v>
      </c>
      <c r="G579" s="56" t="s">
        <v>35</v>
      </c>
      <c r="H579" s="55">
        <v>999165.82</v>
      </c>
      <c r="I579" s="55">
        <v>93.71</v>
      </c>
    </row>
    <row r="580" spans="2:9" ht="15" customHeight="1">
      <c r="B580" s="53" t="s">
        <v>159</v>
      </c>
      <c r="C580" s="57" t="s">
        <v>160</v>
      </c>
      <c r="E580" s="54" t="s">
        <v>432</v>
      </c>
      <c r="F580" s="55">
        <v>879200</v>
      </c>
      <c r="G580" s="56" t="s">
        <v>35</v>
      </c>
      <c r="H580" s="55">
        <v>821656.81</v>
      </c>
      <c r="I580" s="55">
        <v>93.46</v>
      </c>
    </row>
    <row r="581" spans="2:9" ht="15" customHeight="1">
      <c r="B581" s="53" t="s">
        <v>161</v>
      </c>
      <c r="C581" s="57" t="s">
        <v>162</v>
      </c>
      <c r="E581" s="54" t="s">
        <v>432</v>
      </c>
      <c r="F581" s="55">
        <v>879200</v>
      </c>
      <c r="G581" s="56" t="s">
        <v>35</v>
      </c>
      <c r="H581" s="55">
        <v>821656.81</v>
      </c>
      <c r="I581" s="55">
        <v>93.46</v>
      </c>
    </row>
    <row r="582" spans="2:9" ht="15" customHeight="1">
      <c r="B582" s="53" t="s">
        <v>163</v>
      </c>
      <c r="C582" s="57" t="s">
        <v>164</v>
      </c>
      <c r="E582" s="54" t="s">
        <v>432</v>
      </c>
      <c r="F582" s="55">
        <v>44500</v>
      </c>
      <c r="G582" s="56" t="s">
        <v>35</v>
      </c>
      <c r="H582" s="55">
        <v>41785.62</v>
      </c>
      <c r="I582" s="55">
        <v>93.9</v>
      </c>
    </row>
    <row r="583" spans="2:9" ht="15" customHeight="1">
      <c r="B583" s="53" t="s">
        <v>165</v>
      </c>
      <c r="C583" s="57" t="s">
        <v>164</v>
      </c>
      <c r="E583" s="54" t="s">
        <v>432</v>
      </c>
      <c r="F583" s="55">
        <v>44500</v>
      </c>
      <c r="G583" s="56" t="s">
        <v>35</v>
      </c>
      <c r="H583" s="55">
        <v>41785.62</v>
      </c>
      <c r="I583" s="55">
        <v>93.9</v>
      </c>
    </row>
    <row r="584" spans="2:9" ht="15" customHeight="1">
      <c r="B584" s="53" t="s">
        <v>166</v>
      </c>
      <c r="C584" s="57" t="s">
        <v>167</v>
      </c>
      <c r="E584" s="54" t="s">
        <v>432</v>
      </c>
      <c r="F584" s="55">
        <v>142505</v>
      </c>
      <c r="G584" s="56" t="s">
        <v>35</v>
      </c>
      <c r="H584" s="55">
        <v>135723.39</v>
      </c>
      <c r="I584" s="55">
        <v>95.24</v>
      </c>
    </row>
    <row r="585" spans="2:9" ht="15" customHeight="1">
      <c r="B585" s="53" t="s">
        <v>168</v>
      </c>
      <c r="C585" s="57" t="s">
        <v>387</v>
      </c>
      <c r="E585" s="54" t="s">
        <v>432</v>
      </c>
      <c r="F585" s="55">
        <v>142505</v>
      </c>
      <c r="G585" s="56" t="s">
        <v>35</v>
      </c>
      <c r="H585" s="55">
        <v>135723.39</v>
      </c>
      <c r="I585" s="55">
        <v>95.24</v>
      </c>
    </row>
    <row r="586" spans="2:9" ht="15" customHeight="1">
      <c r="B586" s="53" t="s">
        <v>170</v>
      </c>
      <c r="C586" s="57" t="s">
        <v>171</v>
      </c>
      <c r="E586" s="54" t="s">
        <v>432</v>
      </c>
      <c r="F586" s="55">
        <v>242985</v>
      </c>
      <c r="G586" s="56" t="s">
        <v>35</v>
      </c>
      <c r="H586" s="55">
        <v>256320.09</v>
      </c>
      <c r="I586" s="55">
        <v>105.49</v>
      </c>
    </row>
    <row r="587" spans="2:9" ht="15" customHeight="1">
      <c r="B587" s="53" t="s">
        <v>172</v>
      </c>
      <c r="C587" s="57" t="s">
        <v>173</v>
      </c>
      <c r="E587" s="54" t="s">
        <v>432</v>
      </c>
      <c r="F587" s="55">
        <v>19800</v>
      </c>
      <c r="G587" s="56" t="s">
        <v>35</v>
      </c>
      <c r="H587" s="55">
        <v>15273.32</v>
      </c>
      <c r="I587" s="55">
        <v>77.14</v>
      </c>
    </row>
    <row r="588" spans="2:9" ht="15" customHeight="1">
      <c r="B588" s="53" t="s">
        <v>174</v>
      </c>
      <c r="C588" s="57" t="s">
        <v>175</v>
      </c>
      <c r="E588" s="54" t="s">
        <v>432</v>
      </c>
      <c r="F588" s="55">
        <v>800</v>
      </c>
      <c r="G588" s="56" t="s">
        <v>35</v>
      </c>
      <c r="H588" s="55">
        <v>1284</v>
      </c>
      <c r="I588" s="55">
        <v>160.5</v>
      </c>
    </row>
    <row r="589" spans="2:9" ht="15" customHeight="1">
      <c r="B589" s="53" t="s">
        <v>176</v>
      </c>
      <c r="C589" s="57" t="s">
        <v>388</v>
      </c>
      <c r="E589" s="54" t="s">
        <v>432</v>
      </c>
      <c r="F589" s="55">
        <v>16000</v>
      </c>
      <c r="G589" s="56" t="s">
        <v>35</v>
      </c>
      <c r="H589" s="55">
        <v>13224.32</v>
      </c>
      <c r="I589" s="55">
        <v>82.65</v>
      </c>
    </row>
    <row r="590" spans="2:9" ht="15" customHeight="1">
      <c r="B590" s="53" t="s">
        <v>177</v>
      </c>
      <c r="C590" s="57" t="s">
        <v>178</v>
      </c>
      <c r="E590" s="54" t="s">
        <v>432</v>
      </c>
      <c r="F590" s="55">
        <v>3000</v>
      </c>
      <c r="G590" s="56" t="s">
        <v>35</v>
      </c>
      <c r="H590" s="55">
        <v>765</v>
      </c>
      <c r="I590" s="55">
        <v>25.5</v>
      </c>
    </row>
    <row r="591" spans="2:9" ht="15" customHeight="1">
      <c r="B591" s="53" t="s">
        <v>181</v>
      </c>
      <c r="C591" s="57" t="s">
        <v>182</v>
      </c>
      <c r="E591" s="54" t="s">
        <v>432</v>
      </c>
      <c r="F591" s="55">
        <v>172200</v>
      </c>
      <c r="G591" s="56" t="s">
        <v>35</v>
      </c>
      <c r="H591" s="55">
        <v>183115.88</v>
      </c>
      <c r="I591" s="55">
        <v>106.34</v>
      </c>
    </row>
    <row r="592" spans="2:9" ht="15" customHeight="1">
      <c r="B592" s="53" t="s">
        <v>183</v>
      </c>
      <c r="C592" s="57" t="s">
        <v>365</v>
      </c>
      <c r="E592" s="54" t="s">
        <v>432</v>
      </c>
      <c r="F592" s="55">
        <v>38000</v>
      </c>
      <c r="G592" s="56" t="s">
        <v>35</v>
      </c>
      <c r="H592" s="55">
        <v>43084.35</v>
      </c>
      <c r="I592" s="55">
        <v>113.38</v>
      </c>
    </row>
    <row r="593" spans="2:9" ht="15" customHeight="1">
      <c r="B593" s="53" t="s">
        <v>184</v>
      </c>
      <c r="C593" s="57" t="s">
        <v>185</v>
      </c>
      <c r="E593" s="54" t="s">
        <v>432</v>
      </c>
      <c r="F593" s="55">
        <v>105000</v>
      </c>
      <c r="G593" s="56" t="s">
        <v>35</v>
      </c>
      <c r="H593" s="55">
        <v>110308.62</v>
      </c>
      <c r="I593" s="55">
        <v>105.06</v>
      </c>
    </row>
    <row r="594" spans="2:9" ht="15" customHeight="1">
      <c r="B594" s="53" t="s">
        <v>186</v>
      </c>
      <c r="C594" s="57" t="s">
        <v>187</v>
      </c>
      <c r="E594" s="54" t="s">
        <v>432</v>
      </c>
      <c r="F594" s="55">
        <v>14700</v>
      </c>
      <c r="G594" s="56" t="s">
        <v>35</v>
      </c>
      <c r="H594" s="55">
        <v>15811.46</v>
      </c>
      <c r="I594" s="55">
        <v>107.56</v>
      </c>
    </row>
    <row r="595" spans="2:9" ht="15" customHeight="1">
      <c r="B595" s="53" t="s">
        <v>188</v>
      </c>
      <c r="C595" s="57" t="s">
        <v>417</v>
      </c>
      <c r="E595" s="54" t="s">
        <v>432</v>
      </c>
      <c r="F595" s="55">
        <v>500</v>
      </c>
      <c r="G595" s="56" t="s">
        <v>35</v>
      </c>
      <c r="H595" s="55">
        <v>498</v>
      </c>
      <c r="I595" s="55">
        <v>99.6</v>
      </c>
    </row>
    <row r="596" spans="2:9" ht="15" customHeight="1">
      <c r="B596" s="53" t="s">
        <v>189</v>
      </c>
      <c r="C596" s="57" t="s">
        <v>190</v>
      </c>
      <c r="E596" s="54" t="s">
        <v>432</v>
      </c>
      <c r="F596" s="55">
        <v>9000</v>
      </c>
      <c r="G596" s="56" t="s">
        <v>35</v>
      </c>
      <c r="H596" s="55">
        <v>8419.45</v>
      </c>
      <c r="I596" s="55">
        <v>93.55</v>
      </c>
    </row>
    <row r="597" spans="2:9" ht="15" customHeight="1">
      <c r="B597" s="53" t="s">
        <v>191</v>
      </c>
      <c r="C597" s="57" t="s">
        <v>389</v>
      </c>
      <c r="E597" s="54" t="s">
        <v>432</v>
      </c>
      <c r="F597" s="55">
        <v>5000</v>
      </c>
      <c r="G597" s="56" t="s">
        <v>35</v>
      </c>
      <c r="H597" s="55">
        <v>4994</v>
      </c>
      <c r="I597" s="55">
        <v>99.88</v>
      </c>
    </row>
    <row r="598" spans="2:9" ht="15" customHeight="1">
      <c r="B598" s="53" t="s">
        <v>192</v>
      </c>
      <c r="C598" s="57" t="s">
        <v>193</v>
      </c>
      <c r="E598" s="54" t="s">
        <v>432</v>
      </c>
      <c r="F598" s="55">
        <v>46485</v>
      </c>
      <c r="G598" s="56" t="s">
        <v>35</v>
      </c>
      <c r="H598" s="55">
        <v>52568.66</v>
      </c>
      <c r="I598" s="55">
        <v>113.09</v>
      </c>
    </row>
    <row r="599" spans="2:9" ht="15" customHeight="1">
      <c r="B599" s="53" t="s">
        <v>194</v>
      </c>
      <c r="C599" s="57" t="s">
        <v>195</v>
      </c>
      <c r="E599" s="54" t="s">
        <v>432</v>
      </c>
      <c r="F599" s="55">
        <v>1500</v>
      </c>
      <c r="G599" s="56" t="s">
        <v>35</v>
      </c>
      <c r="H599" s="55">
        <v>3942.51</v>
      </c>
      <c r="I599" s="55">
        <v>262.83</v>
      </c>
    </row>
    <row r="600" spans="2:9" ht="15" customHeight="1">
      <c r="B600" s="53" t="s">
        <v>196</v>
      </c>
      <c r="C600" s="57" t="s">
        <v>421</v>
      </c>
      <c r="E600" s="54" t="s">
        <v>432</v>
      </c>
      <c r="F600" s="55">
        <v>2000</v>
      </c>
      <c r="G600" s="56" t="s">
        <v>35</v>
      </c>
      <c r="H600" s="55">
        <v>0</v>
      </c>
      <c r="I600" s="55">
        <v>0</v>
      </c>
    </row>
    <row r="601" spans="2:9" ht="15" customHeight="1">
      <c r="B601" s="53" t="s">
        <v>199</v>
      </c>
      <c r="C601" s="57" t="s">
        <v>200</v>
      </c>
      <c r="E601" s="54" t="s">
        <v>432</v>
      </c>
      <c r="F601" s="55">
        <v>6000</v>
      </c>
      <c r="G601" s="56" t="s">
        <v>35</v>
      </c>
      <c r="H601" s="55">
        <v>7629.24</v>
      </c>
      <c r="I601" s="55">
        <v>127.15</v>
      </c>
    </row>
    <row r="602" spans="2:9" ht="15" customHeight="1">
      <c r="B602" s="53" t="s">
        <v>203</v>
      </c>
      <c r="C602" s="57" t="s">
        <v>204</v>
      </c>
      <c r="E602" s="54" t="s">
        <v>432</v>
      </c>
      <c r="F602" s="55">
        <v>4900</v>
      </c>
      <c r="G602" s="56" t="s">
        <v>35</v>
      </c>
      <c r="H602" s="55">
        <v>4939.92</v>
      </c>
      <c r="I602" s="55">
        <v>100.81</v>
      </c>
    </row>
    <row r="603" spans="2:9" ht="15" customHeight="1">
      <c r="B603" s="53" t="s">
        <v>205</v>
      </c>
      <c r="C603" s="57" t="s">
        <v>206</v>
      </c>
      <c r="E603" s="54" t="s">
        <v>432</v>
      </c>
      <c r="F603" s="55">
        <v>24585</v>
      </c>
      <c r="G603" s="56" t="s">
        <v>35</v>
      </c>
      <c r="H603" s="55">
        <v>28606.99</v>
      </c>
      <c r="I603" s="55">
        <v>116.36</v>
      </c>
    </row>
    <row r="604" spans="2:9" ht="15" customHeight="1">
      <c r="B604" s="53" t="s">
        <v>207</v>
      </c>
      <c r="C604" s="57" t="s">
        <v>208</v>
      </c>
      <c r="E604" s="54" t="s">
        <v>432</v>
      </c>
      <c r="F604" s="55">
        <v>7000</v>
      </c>
      <c r="G604" s="56" t="s">
        <v>35</v>
      </c>
      <c r="H604" s="55">
        <v>7450</v>
      </c>
      <c r="I604" s="55">
        <v>106.43</v>
      </c>
    </row>
    <row r="605" spans="2:9" ht="15" customHeight="1">
      <c r="B605" s="53" t="s">
        <v>209</v>
      </c>
      <c r="C605" s="57" t="s">
        <v>210</v>
      </c>
      <c r="E605" s="54" t="s">
        <v>432</v>
      </c>
      <c r="F605" s="55">
        <v>500</v>
      </c>
      <c r="G605" s="56" t="s">
        <v>35</v>
      </c>
      <c r="H605" s="55">
        <v>0</v>
      </c>
      <c r="I605" s="55">
        <v>0</v>
      </c>
    </row>
    <row r="606" spans="2:9" ht="15" customHeight="1">
      <c r="B606" s="53" t="s">
        <v>213</v>
      </c>
      <c r="C606" s="57" t="s">
        <v>214</v>
      </c>
      <c r="E606" s="54" t="s">
        <v>432</v>
      </c>
      <c r="F606" s="55">
        <v>4500</v>
      </c>
      <c r="G606" s="56" t="s">
        <v>35</v>
      </c>
      <c r="H606" s="55">
        <v>5362.23</v>
      </c>
      <c r="I606" s="55">
        <v>119.16</v>
      </c>
    </row>
    <row r="607" spans="2:9" ht="15" customHeight="1">
      <c r="B607" s="53" t="s">
        <v>216</v>
      </c>
      <c r="C607" s="57" t="s">
        <v>217</v>
      </c>
      <c r="E607" s="54" t="s">
        <v>432</v>
      </c>
      <c r="F607" s="55">
        <v>4500</v>
      </c>
      <c r="G607" s="56" t="s">
        <v>35</v>
      </c>
      <c r="H607" s="55">
        <v>5362.23</v>
      </c>
      <c r="I607" s="55">
        <v>119.16</v>
      </c>
    </row>
    <row r="608" spans="2:9" ht="15" customHeight="1">
      <c r="B608" s="53" t="s">
        <v>218</v>
      </c>
      <c r="C608" s="57" t="s">
        <v>219</v>
      </c>
      <c r="E608" s="54" t="s">
        <v>432</v>
      </c>
      <c r="F608" s="55">
        <v>0</v>
      </c>
      <c r="G608" s="56" t="s">
        <v>35</v>
      </c>
      <c r="H608" s="55">
        <v>0</v>
      </c>
      <c r="I608" s="55">
        <v>0</v>
      </c>
    </row>
    <row r="609" spans="2:9" ht="15" customHeight="1">
      <c r="B609" s="53" t="s">
        <v>225</v>
      </c>
      <c r="C609" s="57" t="s">
        <v>226</v>
      </c>
      <c r="E609" s="54" t="s">
        <v>432</v>
      </c>
      <c r="F609" s="55">
        <v>5900</v>
      </c>
      <c r="G609" s="56" t="s">
        <v>35</v>
      </c>
      <c r="H609" s="55">
        <v>4171.47</v>
      </c>
      <c r="I609" s="55">
        <v>70.7</v>
      </c>
    </row>
    <row r="610" spans="2:9" ht="15" customHeight="1">
      <c r="B610" s="53" t="s">
        <v>232</v>
      </c>
      <c r="C610" s="57" t="s">
        <v>233</v>
      </c>
      <c r="E610" s="54" t="s">
        <v>432</v>
      </c>
      <c r="F610" s="55">
        <v>5900</v>
      </c>
      <c r="G610" s="56" t="s">
        <v>35</v>
      </c>
      <c r="H610" s="55">
        <v>4171.47</v>
      </c>
      <c r="I610" s="55">
        <v>70.7</v>
      </c>
    </row>
    <row r="611" spans="2:9" ht="15" customHeight="1">
      <c r="B611" s="53" t="s">
        <v>234</v>
      </c>
      <c r="C611" s="57" t="s">
        <v>390</v>
      </c>
      <c r="E611" s="54" t="s">
        <v>432</v>
      </c>
      <c r="F611" s="55">
        <v>5400</v>
      </c>
      <c r="G611" s="56" t="s">
        <v>35</v>
      </c>
      <c r="H611" s="55">
        <v>4142.23</v>
      </c>
      <c r="I611" s="55">
        <v>76.71</v>
      </c>
    </row>
    <row r="612" spans="2:9" ht="15" customHeight="1">
      <c r="B612" s="53" t="s">
        <v>235</v>
      </c>
      <c r="C612" s="57" t="s">
        <v>236</v>
      </c>
      <c r="E612" s="54" t="s">
        <v>432</v>
      </c>
      <c r="F612" s="55">
        <v>500</v>
      </c>
      <c r="G612" s="56" t="s">
        <v>35</v>
      </c>
      <c r="H612" s="55">
        <v>29.24</v>
      </c>
      <c r="I612" s="55">
        <v>5.85</v>
      </c>
    </row>
    <row r="613" spans="1:9" s="58" customFormat="1" ht="15" customHeight="1">
      <c r="A613" s="138" t="s">
        <v>373</v>
      </c>
      <c r="B613" s="138"/>
      <c r="C613" s="138"/>
      <c r="D613" s="138"/>
      <c r="E613" s="138"/>
      <c r="F613" s="52">
        <v>0</v>
      </c>
      <c r="G613" s="52">
        <v>0</v>
      </c>
      <c r="H613" s="52">
        <v>24143.49</v>
      </c>
      <c r="I613" s="52">
        <v>0</v>
      </c>
    </row>
    <row r="614" spans="2:9" ht="15" customHeight="1">
      <c r="B614" s="53" t="s">
        <v>155</v>
      </c>
      <c r="C614" s="57" t="s">
        <v>156</v>
      </c>
      <c r="E614" s="54" t="s">
        <v>432</v>
      </c>
      <c r="F614" s="55">
        <v>0</v>
      </c>
      <c r="G614" s="56" t="s">
        <v>35</v>
      </c>
      <c r="H614" s="55">
        <v>24143.49</v>
      </c>
      <c r="I614" s="55">
        <v>0</v>
      </c>
    </row>
    <row r="615" spans="2:9" ht="15" customHeight="1">
      <c r="B615" s="53" t="s">
        <v>157</v>
      </c>
      <c r="C615" s="57" t="s">
        <v>158</v>
      </c>
      <c r="E615" s="54" t="s">
        <v>432</v>
      </c>
      <c r="F615" s="55">
        <v>0</v>
      </c>
      <c r="G615" s="56" t="s">
        <v>35</v>
      </c>
      <c r="H615" s="55">
        <v>24143.49</v>
      </c>
      <c r="I615" s="55">
        <v>0</v>
      </c>
    </row>
    <row r="616" spans="2:9" ht="15" customHeight="1">
      <c r="B616" s="53" t="s">
        <v>159</v>
      </c>
      <c r="C616" s="57" t="s">
        <v>160</v>
      </c>
      <c r="E616" s="54" t="s">
        <v>432</v>
      </c>
      <c r="F616" s="55">
        <v>0</v>
      </c>
      <c r="G616" s="56" t="s">
        <v>35</v>
      </c>
      <c r="H616" s="55">
        <v>24143.49</v>
      </c>
      <c r="I616" s="55">
        <v>0</v>
      </c>
    </row>
    <row r="617" spans="2:9" ht="15" customHeight="1">
      <c r="B617" s="53" t="s">
        <v>161</v>
      </c>
      <c r="C617" s="57" t="s">
        <v>162</v>
      </c>
      <c r="E617" s="54" t="s">
        <v>432</v>
      </c>
      <c r="F617" s="55">
        <v>0</v>
      </c>
      <c r="G617" s="56" t="s">
        <v>35</v>
      </c>
      <c r="H617" s="55">
        <v>24143.49</v>
      </c>
      <c r="I617" s="55">
        <v>0</v>
      </c>
    </row>
    <row r="618" spans="1:9" ht="13.5" customHeight="1">
      <c r="A618" s="139" t="s">
        <v>500</v>
      </c>
      <c r="B618" s="139"/>
      <c r="C618" s="139"/>
      <c r="D618" s="139"/>
      <c r="E618" s="139"/>
      <c r="F618" s="43">
        <v>13400</v>
      </c>
      <c r="G618" s="43">
        <v>13400</v>
      </c>
      <c r="H618" s="43">
        <v>9648.62</v>
      </c>
      <c r="I618" s="43">
        <v>72.00462686567164</v>
      </c>
    </row>
    <row r="619" spans="1:9" s="58" customFormat="1" ht="15" customHeight="1">
      <c r="A619" s="138" t="s">
        <v>363</v>
      </c>
      <c r="B619" s="138"/>
      <c r="C619" s="138"/>
      <c r="D619" s="138"/>
      <c r="E619" s="138"/>
      <c r="F619" s="52">
        <v>13400</v>
      </c>
      <c r="G619" s="52">
        <v>13400</v>
      </c>
      <c r="H619" s="52">
        <v>9648.62</v>
      </c>
      <c r="I619" s="52">
        <v>72.00462686567164</v>
      </c>
    </row>
    <row r="620" spans="2:9" ht="15" customHeight="1">
      <c r="B620" s="53" t="s">
        <v>155</v>
      </c>
      <c r="C620" s="57" t="s">
        <v>156</v>
      </c>
      <c r="E620" s="54" t="s">
        <v>432</v>
      </c>
      <c r="F620" s="55">
        <v>13400</v>
      </c>
      <c r="G620" s="56" t="s">
        <v>35</v>
      </c>
      <c r="H620" s="55">
        <v>9648.62</v>
      </c>
      <c r="I620" s="55">
        <v>72</v>
      </c>
    </row>
    <row r="621" spans="2:9" ht="15" customHeight="1">
      <c r="B621" s="53" t="s">
        <v>157</v>
      </c>
      <c r="C621" s="57" t="s">
        <v>158</v>
      </c>
      <c r="E621" s="54" t="s">
        <v>432</v>
      </c>
      <c r="F621" s="55">
        <v>11400</v>
      </c>
      <c r="G621" s="56" t="s">
        <v>35</v>
      </c>
      <c r="H621" s="55">
        <v>7648.62</v>
      </c>
      <c r="I621" s="55">
        <v>67.09</v>
      </c>
    </row>
    <row r="622" spans="2:9" ht="15" customHeight="1">
      <c r="B622" s="53" t="s">
        <v>159</v>
      </c>
      <c r="C622" s="57" t="s">
        <v>160</v>
      </c>
      <c r="E622" s="54" t="s">
        <v>432</v>
      </c>
      <c r="F622" s="55">
        <v>9800</v>
      </c>
      <c r="G622" s="56" t="s">
        <v>35</v>
      </c>
      <c r="H622" s="55">
        <v>6694.1</v>
      </c>
      <c r="I622" s="55">
        <v>68.31</v>
      </c>
    </row>
    <row r="623" spans="2:9" ht="15" customHeight="1">
      <c r="B623" s="53" t="s">
        <v>161</v>
      </c>
      <c r="C623" s="57" t="s">
        <v>162</v>
      </c>
      <c r="E623" s="54" t="s">
        <v>432</v>
      </c>
      <c r="F623" s="55">
        <v>9800</v>
      </c>
      <c r="G623" s="56" t="s">
        <v>35</v>
      </c>
      <c r="H623" s="55">
        <v>6694.1</v>
      </c>
      <c r="I623" s="55">
        <v>68.31</v>
      </c>
    </row>
    <row r="624" spans="2:9" ht="15" customHeight="1">
      <c r="B624" s="53" t="s">
        <v>166</v>
      </c>
      <c r="C624" s="57" t="s">
        <v>167</v>
      </c>
      <c r="E624" s="54" t="s">
        <v>432</v>
      </c>
      <c r="F624" s="55">
        <v>1600</v>
      </c>
      <c r="G624" s="56" t="s">
        <v>35</v>
      </c>
      <c r="H624" s="55">
        <v>954.52</v>
      </c>
      <c r="I624" s="55">
        <v>59.66</v>
      </c>
    </row>
    <row r="625" spans="2:9" ht="15" customHeight="1">
      <c r="B625" s="53" t="s">
        <v>168</v>
      </c>
      <c r="C625" s="57" t="s">
        <v>387</v>
      </c>
      <c r="E625" s="54" t="s">
        <v>432</v>
      </c>
      <c r="F625" s="55">
        <v>1600</v>
      </c>
      <c r="G625" s="56" t="s">
        <v>35</v>
      </c>
      <c r="H625" s="55">
        <v>954.52</v>
      </c>
      <c r="I625" s="55">
        <v>59.66</v>
      </c>
    </row>
    <row r="626" spans="2:9" ht="15" customHeight="1">
      <c r="B626" s="53" t="s">
        <v>170</v>
      </c>
      <c r="C626" s="57" t="s">
        <v>171</v>
      </c>
      <c r="E626" s="54" t="s">
        <v>432</v>
      </c>
      <c r="F626" s="55">
        <v>2000</v>
      </c>
      <c r="G626" s="56" t="s">
        <v>35</v>
      </c>
      <c r="H626" s="55">
        <v>2000</v>
      </c>
      <c r="I626" s="55">
        <v>100</v>
      </c>
    </row>
    <row r="627" spans="2:9" ht="15" customHeight="1">
      <c r="B627" s="53" t="s">
        <v>181</v>
      </c>
      <c r="C627" s="57" t="s">
        <v>182</v>
      </c>
      <c r="E627" s="54" t="s">
        <v>432</v>
      </c>
      <c r="F627" s="55">
        <v>2000</v>
      </c>
      <c r="G627" s="56" t="s">
        <v>35</v>
      </c>
      <c r="H627" s="55">
        <v>2000</v>
      </c>
      <c r="I627" s="55">
        <v>100</v>
      </c>
    </row>
    <row r="628" spans="2:9" ht="15" customHeight="1">
      <c r="B628" s="53" t="s">
        <v>183</v>
      </c>
      <c r="C628" s="57" t="s">
        <v>365</v>
      </c>
      <c r="E628" s="54" t="s">
        <v>432</v>
      </c>
      <c r="F628" s="55">
        <v>2000</v>
      </c>
      <c r="G628" s="56" t="s">
        <v>35</v>
      </c>
      <c r="H628" s="55">
        <v>2000</v>
      </c>
      <c r="I628" s="55">
        <v>100</v>
      </c>
    </row>
    <row r="629" spans="1:9" ht="15" customHeight="1">
      <c r="A629" s="139" t="s">
        <v>501</v>
      </c>
      <c r="B629" s="139"/>
      <c r="C629" s="139"/>
      <c r="D629" s="139"/>
      <c r="E629" s="139"/>
      <c r="F629" s="43">
        <v>43500</v>
      </c>
      <c r="G629" s="43">
        <v>43500</v>
      </c>
      <c r="H629" s="43">
        <v>44324</v>
      </c>
      <c r="I629" s="43">
        <v>101.89425287356322</v>
      </c>
    </row>
    <row r="630" spans="1:9" s="58" customFormat="1" ht="15" customHeight="1">
      <c r="A630" s="138" t="s">
        <v>363</v>
      </c>
      <c r="B630" s="138"/>
      <c r="C630" s="138"/>
      <c r="D630" s="138"/>
      <c r="E630" s="138"/>
      <c r="F630" s="52">
        <v>0</v>
      </c>
      <c r="G630" s="52">
        <v>0</v>
      </c>
      <c r="H630" s="52">
        <v>44324</v>
      </c>
      <c r="I630" s="52">
        <v>0</v>
      </c>
    </row>
    <row r="631" spans="2:9" ht="15" customHeight="1">
      <c r="B631" s="53" t="s">
        <v>262</v>
      </c>
      <c r="C631" s="57" t="s">
        <v>427</v>
      </c>
      <c r="E631" s="54" t="s">
        <v>432</v>
      </c>
      <c r="F631" s="55">
        <v>0</v>
      </c>
      <c r="G631" s="56" t="s">
        <v>35</v>
      </c>
      <c r="H631" s="55">
        <v>44324</v>
      </c>
      <c r="I631" s="55">
        <v>0</v>
      </c>
    </row>
    <row r="632" spans="2:9" ht="15" customHeight="1">
      <c r="B632" s="53" t="s">
        <v>267</v>
      </c>
      <c r="C632" s="57" t="s">
        <v>428</v>
      </c>
      <c r="E632" s="54" t="s">
        <v>432</v>
      </c>
      <c r="F632" s="55">
        <v>0</v>
      </c>
      <c r="G632" s="56" t="s">
        <v>35</v>
      </c>
      <c r="H632" s="55">
        <v>44324</v>
      </c>
      <c r="I632" s="55">
        <v>0</v>
      </c>
    </row>
    <row r="633" spans="2:9" ht="15" customHeight="1">
      <c r="B633" s="53" t="s">
        <v>273</v>
      </c>
      <c r="C633" s="57" t="s">
        <v>274</v>
      </c>
      <c r="E633" s="54" t="s">
        <v>432</v>
      </c>
      <c r="F633" s="55">
        <v>0</v>
      </c>
      <c r="G633" s="56" t="s">
        <v>35</v>
      </c>
      <c r="H633" s="55">
        <v>44324</v>
      </c>
      <c r="I633" s="55">
        <v>0</v>
      </c>
    </row>
    <row r="634" spans="2:9" ht="15" customHeight="1">
      <c r="B634" s="53" t="s">
        <v>275</v>
      </c>
      <c r="C634" s="57" t="s">
        <v>276</v>
      </c>
      <c r="E634" s="54" t="s">
        <v>432</v>
      </c>
      <c r="F634" s="55">
        <v>0</v>
      </c>
      <c r="G634" s="56" t="s">
        <v>35</v>
      </c>
      <c r="H634" s="55">
        <v>44324</v>
      </c>
      <c r="I634" s="55">
        <v>0</v>
      </c>
    </row>
    <row r="635" spans="1:9" s="58" customFormat="1" ht="15" customHeight="1">
      <c r="A635" s="138" t="s">
        <v>373</v>
      </c>
      <c r="B635" s="138"/>
      <c r="C635" s="138"/>
      <c r="D635" s="138"/>
      <c r="E635" s="138"/>
      <c r="F635" s="52">
        <v>43500</v>
      </c>
      <c r="G635" s="52">
        <v>43500</v>
      </c>
      <c r="H635" s="52">
        <v>0</v>
      </c>
      <c r="I635" s="52">
        <v>0</v>
      </c>
    </row>
    <row r="636" spans="2:9" ht="15" customHeight="1">
      <c r="B636" s="53" t="s">
        <v>262</v>
      </c>
      <c r="C636" s="57" t="s">
        <v>427</v>
      </c>
      <c r="E636" s="54" t="s">
        <v>432</v>
      </c>
      <c r="F636" s="55">
        <v>43500</v>
      </c>
      <c r="G636" s="56" t="s">
        <v>35</v>
      </c>
      <c r="H636" s="55">
        <v>0</v>
      </c>
      <c r="I636" s="55">
        <v>0</v>
      </c>
    </row>
    <row r="637" spans="2:9" ht="15" customHeight="1">
      <c r="B637" s="53" t="s">
        <v>267</v>
      </c>
      <c r="C637" s="57" t="s">
        <v>428</v>
      </c>
      <c r="E637" s="54" t="s">
        <v>432</v>
      </c>
      <c r="F637" s="55">
        <v>43500</v>
      </c>
      <c r="G637" s="56" t="s">
        <v>35</v>
      </c>
      <c r="H637" s="55">
        <v>0</v>
      </c>
      <c r="I637" s="55">
        <v>0</v>
      </c>
    </row>
    <row r="638" spans="2:9" ht="15" customHeight="1">
      <c r="B638" s="53" t="s">
        <v>273</v>
      </c>
      <c r="C638" s="57" t="s">
        <v>274</v>
      </c>
      <c r="E638" s="54" t="s">
        <v>432</v>
      </c>
      <c r="F638" s="55">
        <v>43500</v>
      </c>
      <c r="G638" s="56" t="s">
        <v>35</v>
      </c>
      <c r="H638" s="55">
        <v>0</v>
      </c>
      <c r="I638" s="55">
        <v>0</v>
      </c>
    </row>
    <row r="639" spans="2:9" ht="15" customHeight="1">
      <c r="B639" s="53" t="s">
        <v>275</v>
      </c>
      <c r="C639" s="57" t="s">
        <v>276</v>
      </c>
      <c r="E639" s="54" t="s">
        <v>432</v>
      </c>
      <c r="F639" s="55">
        <v>43500</v>
      </c>
      <c r="G639" s="56" t="s">
        <v>35</v>
      </c>
      <c r="H639" s="55">
        <v>0</v>
      </c>
      <c r="I639" s="55">
        <v>0</v>
      </c>
    </row>
    <row r="640" ht="15" customHeight="1"/>
    <row r="641" ht="15" customHeight="1"/>
    <row r="642" ht="15" customHeight="1">
      <c r="I642" s="65"/>
    </row>
  </sheetData>
  <sheetProtection/>
  <mergeCells count="197">
    <mergeCell ref="A613:E613"/>
    <mergeCell ref="A618:E618"/>
    <mergeCell ref="A619:E619"/>
    <mergeCell ref="A629:E629"/>
    <mergeCell ref="A630:E630"/>
    <mergeCell ref="A635:E635"/>
    <mergeCell ref="A572:D572"/>
    <mergeCell ref="A573:E573"/>
    <mergeCell ref="B574:E574"/>
    <mergeCell ref="B575:E575"/>
    <mergeCell ref="A576:E576"/>
    <mergeCell ref="A577:E577"/>
    <mergeCell ref="A556:E556"/>
    <mergeCell ref="A557:E557"/>
    <mergeCell ref="A558:E558"/>
    <mergeCell ref="A565:E565"/>
    <mergeCell ref="A566:E566"/>
    <mergeCell ref="A571:E571"/>
    <mergeCell ref="A534:E534"/>
    <mergeCell ref="A539:E539"/>
    <mergeCell ref="A544:E544"/>
    <mergeCell ref="A549:E549"/>
    <mergeCell ref="A554:D554"/>
    <mergeCell ref="A555:E555"/>
    <mergeCell ref="A510:E510"/>
    <mergeCell ref="A511:E511"/>
    <mergeCell ref="A516:E516"/>
    <mergeCell ref="A517:E517"/>
    <mergeCell ref="A522:E522"/>
    <mergeCell ref="A523:E523"/>
    <mergeCell ref="A483:E483"/>
    <mergeCell ref="A484:E484"/>
    <mergeCell ref="A485:E485"/>
    <mergeCell ref="A486:E486"/>
    <mergeCell ref="A500:E500"/>
    <mergeCell ref="A501:E501"/>
    <mergeCell ref="A472:E472"/>
    <mergeCell ref="A473:E473"/>
    <mergeCell ref="A479:D479"/>
    <mergeCell ref="A480:E480"/>
    <mergeCell ref="A481:E481"/>
    <mergeCell ref="A482:E482"/>
    <mergeCell ref="A450:E450"/>
    <mergeCell ref="A455:E455"/>
    <mergeCell ref="A460:E460"/>
    <mergeCell ref="A461:E461"/>
    <mergeCell ref="A466:E466"/>
    <mergeCell ref="A467:E467"/>
    <mergeCell ref="A440:D440"/>
    <mergeCell ref="A441:E441"/>
    <mergeCell ref="A442:E442"/>
    <mergeCell ref="A443:E443"/>
    <mergeCell ref="A444:E444"/>
    <mergeCell ref="A449:E449"/>
    <mergeCell ref="A420:E420"/>
    <mergeCell ref="A421:E421"/>
    <mergeCell ref="A426:E426"/>
    <mergeCell ref="A427:E427"/>
    <mergeCell ref="A432:E432"/>
    <mergeCell ref="A433:E433"/>
    <mergeCell ref="A406:E406"/>
    <mergeCell ref="A407:E407"/>
    <mergeCell ref="A412:D412"/>
    <mergeCell ref="A413:E413"/>
    <mergeCell ref="A414:E414"/>
    <mergeCell ref="A415:E415"/>
    <mergeCell ref="A388:E388"/>
    <mergeCell ref="A389:E389"/>
    <mergeCell ref="A394:E394"/>
    <mergeCell ref="A395:E395"/>
    <mergeCell ref="A400:E400"/>
    <mergeCell ref="A401:E401"/>
    <mergeCell ref="A368:D368"/>
    <mergeCell ref="A369:E369"/>
    <mergeCell ref="A370:E370"/>
    <mergeCell ref="A371:E371"/>
    <mergeCell ref="A372:E372"/>
    <mergeCell ref="A380:E380"/>
    <mergeCell ref="A347:E347"/>
    <mergeCell ref="A348:E348"/>
    <mergeCell ref="A356:E356"/>
    <mergeCell ref="A357:E357"/>
    <mergeCell ref="A362:E362"/>
    <mergeCell ref="A363:E363"/>
    <mergeCell ref="A329:E329"/>
    <mergeCell ref="A334:E334"/>
    <mergeCell ref="A335:E335"/>
    <mergeCell ref="A340:E340"/>
    <mergeCell ref="A345:D345"/>
    <mergeCell ref="A346:E346"/>
    <mergeCell ref="A307:E307"/>
    <mergeCell ref="A308:E308"/>
    <mergeCell ref="A317:E317"/>
    <mergeCell ref="A318:E318"/>
    <mergeCell ref="A323:E323"/>
    <mergeCell ref="A324:E324"/>
    <mergeCell ref="A292:E292"/>
    <mergeCell ref="A302:D302"/>
    <mergeCell ref="A303:E303"/>
    <mergeCell ref="A304:E304"/>
    <mergeCell ref="A305:E305"/>
    <mergeCell ref="A306:E306"/>
    <mergeCell ref="A274:E274"/>
    <mergeCell ref="A275:E275"/>
    <mergeCell ref="A280:E280"/>
    <mergeCell ref="A285:E285"/>
    <mergeCell ref="A286:E286"/>
    <mergeCell ref="A291:E291"/>
    <mergeCell ref="A249:E249"/>
    <mergeCell ref="A254:E254"/>
    <mergeCell ref="A259:E259"/>
    <mergeCell ref="A260:E260"/>
    <mergeCell ref="A268:E268"/>
    <mergeCell ref="A269:E269"/>
    <mergeCell ref="A217:E217"/>
    <mergeCell ref="A224:E224"/>
    <mergeCell ref="A231:E231"/>
    <mergeCell ref="A238:E238"/>
    <mergeCell ref="A239:E239"/>
    <mergeCell ref="A248:E248"/>
    <mergeCell ref="A201:E201"/>
    <mergeCell ref="A202:E202"/>
    <mergeCell ref="A203:E203"/>
    <mergeCell ref="A208:E208"/>
    <mergeCell ref="A209:E209"/>
    <mergeCell ref="A216:E216"/>
    <mergeCell ref="A191:E191"/>
    <mergeCell ref="A196:D196"/>
    <mergeCell ref="A197:E197"/>
    <mergeCell ref="A198:E198"/>
    <mergeCell ref="A199:E199"/>
    <mergeCell ref="A200:E200"/>
    <mergeCell ref="A170:E170"/>
    <mergeCell ref="A180:D180"/>
    <mergeCell ref="A181:E181"/>
    <mergeCell ref="A182:E182"/>
    <mergeCell ref="A183:E183"/>
    <mergeCell ref="A190:E190"/>
    <mergeCell ref="A149:E149"/>
    <mergeCell ref="A150:E150"/>
    <mergeCell ref="A162:E162"/>
    <mergeCell ref="A167:D167"/>
    <mergeCell ref="A168:E168"/>
    <mergeCell ref="A169:E169"/>
    <mergeCell ref="A96:E96"/>
    <mergeCell ref="A97:E97"/>
    <mergeCell ref="A98:E98"/>
    <mergeCell ref="A99:E99"/>
    <mergeCell ref="A138:E138"/>
    <mergeCell ref="A139:E139"/>
    <mergeCell ref="B91:E91"/>
    <mergeCell ref="B92:E92"/>
    <mergeCell ref="B93:E93"/>
    <mergeCell ref="A94:D94"/>
    <mergeCell ref="A95:E95"/>
    <mergeCell ref="A85:E85"/>
    <mergeCell ref="A86:E86"/>
    <mergeCell ref="B87:E87"/>
    <mergeCell ref="B88:E88"/>
    <mergeCell ref="B89:E89"/>
    <mergeCell ref="B90:E90"/>
    <mergeCell ref="A67:E67"/>
    <mergeCell ref="A68:E68"/>
    <mergeCell ref="A73:E73"/>
    <mergeCell ref="A74:E74"/>
    <mergeCell ref="A79:E79"/>
    <mergeCell ref="A80:E80"/>
    <mergeCell ref="A45:E45"/>
    <mergeCell ref="A50:E50"/>
    <mergeCell ref="A55:E55"/>
    <mergeCell ref="A56:E56"/>
    <mergeCell ref="A61:E61"/>
    <mergeCell ref="A62:E62"/>
    <mergeCell ref="A27:E27"/>
    <mergeCell ref="A32:E32"/>
    <mergeCell ref="A33:E33"/>
    <mergeCell ref="A38:E38"/>
    <mergeCell ref="A39:E39"/>
    <mergeCell ref="A44:E44"/>
    <mergeCell ref="C16:D16"/>
    <mergeCell ref="C17:D17"/>
    <mergeCell ref="C18:D18"/>
    <mergeCell ref="C19:D19"/>
    <mergeCell ref="C20:D20"/>
    <mergeCell ref="A26:E26"/>
    <mergeCell ref="B10:E10"/>
    <mergeCell ref="A11:E11"/>
    <mergeCell ref="A12:E12"/>
    <mergeCell ref="C13:D13"/>
    <mergeCell ref="C14:D14"/>
    <mergeCell ref="C15:D15"/>
    <mergeCell ref="A1:H1"/>
    <mergeCell ref="B2:I2"/>
    <mergeCell ref="A6:E6"/>
    <mergeCell ref="A7:E7"/>
    <mergeCell ref="A8:D8"/>
    <mergeCell ref="B9:E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Kumrovec</cp:lastModifiedBy>
  <cp:lastPrinted>2022-03-22T12:51:46Z</cp:lastPrinted>
  <dcterms:modified xsi:type="dcterms:W3CDTF">2022-03-22T12:51:55Z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55B19EB2D187BAC29863A67CEFAD8FCB13BC8109A211A9C6F03A8505CC11F1B3DBC0C09F1965F8EF08E4E66530C1E2E42E78C1F661E055D1659413B0418A06B6B8373C50161C64B5A0FC654AE8829962C01632456E2C4FAEBC891252B2DE2AABACFD9E53F088CF896D37EB135215D11E780BBF1E7664F4103F65AC035F83199</vt:lpwstr>
  </property>
  <property fmtid="{D5CDD505-2E9C-101B-9397-08002B2CF9AE}" pid="6" name="Business Objects Context Information4">
    <vt:lpwstr>1B2A9A8C0383C448A78D4B7350F2ACA2D02801720F0465E4001C031724EAD8E8452CDC98DD224118B78A226F7983E77396D2F68CA29A2C0F9BAE29DE0D6BB274CE99769621460894D44432D17E080EF57DD41DB032E8DF9DA02794A7E99660FEC49F6C86CB659FD67DABF13EA830320A3DD5299C1B40CBA8EA12644283B9DD9</vt:lpwstr>
  </property>
  <property fmtid="{D5CDD505-2E9C-101B-9397-08002B2CF9AE}" pid="7" name="Business Objects Context Information5">
    <vt:lpwstr>A0B44A456053326E0775961CF3DF6AA61068147900DBF91462E6239D567B0335DC79B0A9CE3D62D0850DA36E7C4C2D2AFF0386FB1005501D6111373E2E2D6377BB8D4ED4FD474067757DD1AA996CEFA48D73C007865D5C019C66D2850DD8CFB4B960C82C8C45801282023356F8A40DE7BC184FE239EE86F6BC4251A791489E9</vt:lpwstr>
  </property>
  <property fmtid="{D5CDD505-2E9C-101B-9397-08002B2CF9AE}" pid="8" name="Business Objects Context Information6">
    <vt:lpwstr>EEADB24FB83F1AC9EC554C24BE328C110317CB02E6F5BBA3C65BEF9F59E522F3ADB4A3CBB51244480CB87ECD909763167B7C9F86DF57A266FD2A1293AA6D3BBD3E7D73256123F708BE9365534B7C3583A4C0382B8196D4F8CB9A9696DA93DFD4E5F3A4BA</vt:lpwstr>
  </property>
</Properties>
</file>